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mc:AlternateContent xmlns:mc="http://schemas.openxmlformats.org/markup-compatibility/2006">
    <mc:Choice Requires="x15">
      <x15ac:absPath xmlns:x15ac="http://schemas.microsoft.com/office/spreadsheetml/2010/11/ac" url="D:\10. Datas\Document Généalogie\"/>
    </mc:Choice>
  </mc:AlternateContent>
  <xr:revisionPtr revIDLastSave="0" documentId="13_ncr:1_{2B486B44-F269-4D52-8863-EAF32648DFC1}" xr6:coauthVersionLast="37" xr6:coauthVersionMax="37" xr10:uidLastSave="{00000000-0000-0000-0000-000000000000}"/>
  <bookViews>
    <workbookView xWindow="0" yWindow="0" windowWidth="15210" windowHeight="7515" tabRatio="814" activeTab="3" xr2:uid="{00000000-000D-0000-FFFF-FFFF00000000}"/>
  </bookViews>
  <sheets>
    <sheet name="Arbre généalogique" sheetId="13" r:id="rId1"/>
    <sheet name="Parents" sheetId="10" r:id="rId2"/>
    <sheet name="GrandsPaternal Grandparents" sheetId="18" r:id="rId3"/>
    <sheet name="Grands-parents maternels" sheetId="19" r:id="rId4"/>
    <sheet name="Arrière-grands-parents pater. 1" sheetId="24" r:id="rId5"/>
    <sheet name="Arrière-grands-parents pater. 2" sheetId="28" r:id="rId6"/>
    <sheet name="Arrière-grands-parents mater. 1" sheetId="27" r:id="rId7"/>
    <sheet name="Arrière-grands-parents mater. 2" sheetId="30" r:id="rId8"/>
  </sheets>
  <definedNames>
    <definedName name="Accueil">'Arbre généalogique'!$B$19</definedName>
    <definedName name="ArbreParents">'Arbre généalogique'!$E$19</definedName>
    <definedName name="ArrièreArrièreGrandMèrePaternelle1">'Arbre généalogique'!$N$6</definedName>
    <definedName name="ArrièreArrièreGrandMèrePaternelle2">'Arbre généalogique'!$N$10</definedName>
    <definedName name="ArrièreArrièreGrandMèrePaternelle3">'Arbre généalogique'!$N$14</definedName>
    <definedName name="ArrièreArrièreGrandMèrePaternelle4">'Arbre généalogique'!$N$18</definedName>
    <definedName name="ArrièreArrièreGrandPèreMaternel1">'Arbre généalogique'!$N$20</definedName>
    <definedName name="ArrièreArrièreGrandPèreMaternel2">'Arbre généalogique'!$N$24</definedName>
    <definedName name="ArrièreArrièreGrandPèreMaternel3">'Arbre généalogique'!$N$28</definedName>
    <definedName name="ArrièreArrièreGrandPèreMaternel4">'Arbre généalogique'!$N$32</definedName>
    <definedName name="ArrièreArrièreGrandPèrePaternel_2">'Arbre généalogique'!$N$8</definedName>
    <definedName name="ArrièreArrièreGrandPèrePaternel2">'Arbre généalogique'!$N$4</definedName>
    <definedName name="ArrièreArrièreGrandPèrePaternel3">'Arbre généalogique'!$N$12</definedName>
    <definedName name="ArrièreArrièreGrandPèrePaternel4">'Arbre généalogique'!$N$16</definedName>
    <definedName name="ArrièreGrandMèreMaternelle_1">'Arbre généalogique'!$K$25</definedName>
    <definedName name="ArrièreGrandMèreMaternelle_2">'Arbre généalogique'!$K$33</definedName>
    <definedName name="ArrièreGrandMèreMaternelle1">'Arbre généalogique'!$N$22</definedName>
    <definedName name="ArrièreGrandMèreMaternelle2">'Arbre généalogique'!$N$26</definedName>
    <definedName name="ArrièreGrandMèreMaternelle3">'Arbre généalogique'!$N$30</definedName>
    <definedName name="ArrièreGrandMèreMaternelle4">'Arbre généalogique'!$N$34</definedName>
    <definedName name="ArrièreGrandMèrePaternelle1">'Arbre généalogique'!$K$9</definedName>
    <definedName name="ArrièreGrandMèrePaternelle2">'Arbre généalogique'!$K$17</definedName>
    <definedName name="ArrièreGrandPèreMaternel1">'Arbre généalogique'!$K$21</definedName>
    <definedName name="ArrièreGrandPèreMaternel2">'Arbre généalogique'!$K$29</definedName>
    <definedName name="ArrièreGrandPèrePaternel1">'Arbre généalogique'!$K$5</definedName>
    <definedName name="ArrièreGrandPèrePaternel2">'Arbre généalogique'!$K$13</definedName>
    <definedName name="ArrièreGrandsParentsMaternels1">'Arbre généalogique'!$K$23</definedName>
    <definedName name="ArrièreGrandsParentsMaternels2">'Arbre généalogique'!$K$31</definedName>
    <definedName name="ArrièreGrandsParentsPaternels1">'Arbre généalogique'!$K$7</definedName>
    <definedName name="ArrièreGrandsParentsPaternels2">'Arbre généalogique'!$K$15</definedName>
    <definedName name="DécèsArrièreGrandMèreMaternelle1">'Arrière-grands-parents mater. 1'!$G$15</definedName>
    <definedName name="DécèsArrièreGrandMèreMaternelle2">'Arrière-grands-parents mater. 2'!$G$15</definedName>
    <definedName name="DécèsArrièreGrandMèrePaternelle1">'Arrière-grands-parents pater. 1'!$G$15</definedName>
    <definedName name="DécèsArrièreGrandMèrePaternelle2">'Arrière-grands-parents pater. 2'!$G$15</definedName>
    <definedName name="DécèsArrièreGrandPèreMaternel1">'Arrière-grands-parents mater. 1'!$C$15</definedName>
    <definedName name="DécèsArrièreGrandPèreMaternel2">'Arrière-grands-parents mater. 2'!$C$15</definedName>
    <definedName name="DécèsArrièreGrandPèrePaternel1">'Arrière-grands-parents pater. 1'!$C$15</definedName>
    <definedName name="DécèsArrièreGrandPèrePaternel2">'Arrière-grands-parents pater. 2'!$C$15</definedName>
    <definedName name="DécèsGrandMèreMaternelle">'Grands-parents maternels'!$G$15</definedName>
    <definedName name="DécèsGrandMèrePaternelle">'GrandsPaternal Grandparents'!$G$15</definedName>
    <definedName name="DécèsGrandPèreMaternel">'Grands-parents maternels'!$C$15</definedName>
    <definedName name="DécèsGrandPèrePaternel">'GrandsPaternal Grandparents'!$C$15</definedName>
    <definedName name="DécèsMère">Parents!$G$15</definedName>
    <definedName name="DécèsPère">Parents!$C$15</definedName>
    <definedName name="Fin">Parents!$I:$M</definedName>
    <definedName name="GrandMèreMaternelle">'Arbre généalogique'!$H$31</definedName>
    <definedName name="GrandMèrePaternelle">'Arbre généalogique'!$H$15</definedName>
    <definedName name="GrandParentsPaternels">'Arbre généalogique'!$H$11</definedName>
    <definedName name="GrandPèreMaternel">'Arbre généalogique'!$H$23</definedName>
    <definedName name="GrandPèrePaternel">'Arbre généalogique'!$H$7</definedName>
    <definedName name="GrandsParentsMaternels">'Arbre généalogique'!$H$27</definedName>
    <definedName name="LieuDécèsArrièreGrandMèreMaternelle1">'Arrière-grands-parents mater. 1'!$G$16</definedName>
    <definedName name="LieuDécèsArrièreGrandMèreMaternelle2">'Arrière-grands-parents mater. 2'!$G$16</definedName>
    <definedName name="LieuDécèsArrièreGrandMèrePaternelle1">'Arrière-grands-parents pater. 1'!$G$16</definedName>
    <definedName name="LieuDécèsArrièreGrandMèrePaternelle2">'Arrière-grands-parents pater. 2'!$G$16</definedName>
    <definedName name="LieuDécèsArrièreGrandPèreMaternel1">'Arrière-grands-parents mater. 1'!$C$16</definedName>
    <definedName name="LieuDécèsArrièreGrandPèreMaternel2">'Arrière-grands-parents mater. 2'!$C$16</definedName>
    <definedName name="LieuDécèsArrièreGrandPèrePaternel1">'Arrière-grands-parents pater. 1'!$C$16</definedName>
    <definedName name="LieuDécèsArrièreGrandPèrePaternel2">'Arrière-grands-parents pater. 2'!$C$16</definedName>
    <definedName name="LieuDécèsGrandMèreMaternelle">'Grands-parents maternels'!$G$16</definedName>
    <definedName name="LieuDécèsGrandMèrePaternelle">'GrandsPaternal Grandparents'!$G$16</definedName>
    <definedName name="LieuDécèsGrandPèreMaternel">'Grands-parents maternels'!$C$16</definedName>
    <definedName name="LieuDécèsGrandPèrePaternel">'GrandsPaternal Grandparents'!$C$16</definedName>
    <definedName name="LieuDécèsMère">Parents!$G$16</definedName>
    <definedName name="LieuDécèsPère">Parents!$C$16</definedName>
    <definedName name="LieuNaissanceArrièreGrandMèreMaternelle1">'Arrière-grands-parents mater. 1'!$G$13</definedName>
    <definedName name="LieuNaissanceArrièreGrandMèreMaternelle2">'Arrière-grands-parents mater. 2'!$G$13</definedName>
    <definedName name="LieuNaissanceArrièreGrandMèrePaternelle1">'Arrière-grands-parents pater. 1'!$G$13</definedName>
    <definedName name="LieuNaissanceArrièreGrandMèrePaternelle2">'Arrière-grands-parents pater. 2'!$G$13</definedName>
    <definedName name="LieuNaissanceArrièreGrandPèreMaternel1">'Arrière-grands-parents mater. 1'!$C$13</definedName>
    <definedName name="LieuNaissanceArrièreGrandPèreMaternel2">'Arrière-grands-parents mater. 2'!$C$13</definedName>
    <definedName name="LieuNaissanceArrièreGrandPèrePaternel1">'Arrière-grands-parents pater. 1'!$C$13</definedName>
    <definedName name="LieuNaissanceArrièreGrandPèrePaternel2">'Arrière-grands-parents pater. 2'!$C$13</definedName>
    <definedName name="LieuNaissanceGrandMèreMaternelle">'Grands-parents maternels'!$G$13</definedName>
    <definedName name="LieuNaissanceGrandMèrePaternelle">'GrandsPaternal Grandparents'!$G$13</definedName>
    <definedName name="LieuNaissanceGrandPèreMaternel">'Grands-parents maternels'!$C$13</definedName>
    <definedName name="LieuNaissanceGrandPèrePaternel">'GrandsPaternal Grandparents'!$C$13</definedName>
    <definedName name="LieuNaissanceMère">Parents!$G$13</definedName>
    <definedName name="LieuNaissancePère">Parents!$C$13</definedName>
    <definedName name="Mère">'Arbre généalogique'!$E$27</definedName>
    <definedName name="NaissanceArrièreGrandMèreMaternelle1">'Arrière-grands-parents mater. 1'!$G$12</definedName>
    <definedName name="NaissanceArrièreGrandMèreMaternelle2">'Arrière-grands-parents mater. 2'!$G$12</definedName>
    <definedName name="NaissanceArrièreGrandMèrePaternelle1">'Arrière-grands-parents pater. 1'!$G$12</definedName>
    <definedName name="NaissanceArrièreGrandMèrePaternelle2">'Arrière-grands-parents pater. 2'!$G$12</definedName>
    <definedName name="NaissanceArrièreGrandPèreMaternel1">'Arrière-grands-parents mater. 1'!$C$12</definedName>
    <definedName name="NaissanceArrièreGrandPèreMaternel21">'Arrière-grands-parents mater. 2'!$C$12</definedName>
    <definedName name="NaissanceArrièreGrandPèrePaternel1">'Arrière-grands-parents pater. 1'!$C$12</definedName>
    <definedName name="NaissanceArrièreGrandPèrePaternel2">'Arrière-grands-parents pater. 2'!$C$12</definedName>
    <definedName name="NaissanceGrandMèreMaternelle">'Grands-parents maternels'!$G$12</definedName>
    <definedName name="NaissanceGrandMèrePaternelle">'GrandsPaternal Grandparents'!$G$12</definedName>
    <definedName name="NaissanceGrandPèreMaternel">'Grands-parents maternels'!$C$12</definedName>
    <definedName name="NaissanceGrandPèrePaternel">'GrandsPaternal Grandparents'!$C$12</definedName>
    <definedName name="NaissanceMère">Parents!$G$12</definedName>
    <definedName name="NaissancePère">Parents!$C$12</definedName>
    <definedName name="NomArbre">'Arbre généalogique'!$B$2</definedName>
    <definedName name="Père">'Arbre généalogique'!$E$11</definedName>
    <definedName name="_xlnm.Print_Area" localSheetId="0">'Arbre généalogique'!$B$1:$O$35</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30" l="1"/>
  <c r="F10" i="27"/>
  <c r="B10" i="28"/>
  <c r="B10" i="24"/>
  <c r="F10" i="30"/>
  <c r="F10" i="28"/>
  <c r="F10" i="24"/>
  <c r="F10" i="19"/>
  <c r="B10" i="19"/>
  <c r="F10" i="18"/>
  <c r="B10" i="18"/>
  <c r="B10" i="10"/>
  <c r="F10" i="10" l="1"/>
  <c r="C30" i="30" l="1"/>
  <c r="C31" i="30"/>
  <c r="C32" i="30"/>
  <c r="C33" i="30"/>
  <c r="C34" i="30"/>
  <c r="C35" i="30"/>
  <c r="C30" i="27"/>
  <c r="C31" i="27"/>
  <c r="C32" i="27"/>
  <c r="C33" i="27"/>
  <c r="C34" i="27"/>
  <c r="C35" i="27"/>
  <c r="C30" i="28"/>
  <c r="C31" i="28"/>
  <c r="C32" i="28"/>
  <c r="C33" i="28"/>
  <c r="C34" i="28"/>
  <c r="C35" i="28"/>
  <c r="C30" i="24"/>
  <c r="C31" i="24"/>
  <c r="C32" i="24"/>
  <c r="C33" i="24"/>
  <c r="C34" i="24"/>
  <c r="C35" i="24"/>
  <c r="H30" i="27" l="1"/>
  <c r="G30" i="27"/>
  <c r="F30" i="27"/>
  <c r="E30" i="27"/>
  <c r="B10" i="27"/>
  <c r="E30" i="24"/>
  <c r="H30" i="30"/>
  <c r="G30" i="30"/>
  <c r="F30" i="30"/>
  <c r="E30" i="30"/>
  <c r="B1" i="30"/>
  <c r="H30" i="28"/>
  <c r="G30" i="28"/>
  <c r="F30" i="28"/>
  <c r="E30" i="28"/>
  <c r="B1" i="28"/>
  <c r="B1" i="27"/>
  <c r="H30" i="24"/>
  <c r="G30" i="24"/>
  <c r="F30" i="24"/>
  <c r="B1" i="24"/>
  <c r="H30" i="19" l="1"/>
  <c r="H30" i="18"/>
  <c r="F30" i="18" l="1"/>
  <c r="G30" i="19"/>
  <c r="E30" i="19"/>
  <c r="F30" i="19"/>
  <c r="C30" i="19"/>
  <c r="G30" i="18"/>
  <c r="E30" i="18"/>
  <c r="C30" i="18"/>
  <c r="B1" i="19"/>
  <c r="B1" i="18"/>
  <c r="B1" i="10" l="1"/>
  <c r="C29" i="10" l="1"/>
</calcChain>
</file>

<file path=xl/sharedStrings.xml><?xml version="1.0" encoding="utf-8"?>
<sst xmlns="http://schemas.openxmlformats.org/spreadsheetml/2006/main" count="204" uniqueCount="82">
  <si>
    <t>Fils</t>
  </si>
  <si>
    <t>Fille</t>
  </si>
  <si>
    <t>NAISSANCE</t>
  </si>
  <si>
    <t>DÉCÈS</t>
  </si>
  <si>
    <t xml:space="preserve"> Notes</t>
  </si>
  <si>
    <t>Laure Goudiard du Mesnil</t>
  </si>
  <si>
    <t>Henrik Jensen</t>
  </si>
  <si>
    <t>17 septembre 1970</t>
  </si>
  <si>
    <t>Bernard Dupont</t>
  </si>
  <si>
    <t>Roger Dupont</t>
  </si>
  <si>
    <t>Denise Dupont</t>
  </si>
  <si>
    <t>Marc Dupont</t>
  </si>
  <si>
    <t>Jean-Charles Dupont</t>
  </si>
  <si>
    <t>Jean-François Dupont</t>
  </si>
  <si>
    <t>Christiane Rønnow Jensen</t>
  </si>
  <si>
    <t>Erik Jensen</t>
  </si>
  <si>
    <t>Thomas Søndergaard Jensen</t>
  </si>
  <si>
    <t>Charlotte Louis</t>
  </si>
  <si>
    <t>11 février 1948</t>
  </si>
  <si>
    <t>13 février 1953</t>
  </si>
  <si>
    <t>23 janvier 1983</t>
  </si>
  <si>
    <t>19 janvier 1987</t>
  </si>
  <si>
    <t>20 avril 1985</t>
  </si>
  <si>
    <t>3 mars 1906</t>
  </si>
  <si>
    <t>11 novembre 1925</t>
  </si>
  <si>
    <t>France</t>
  </si>
  <si>
    <t>Paris</t>
  </si>
  <si>
    <t>Mariés à Toulouse en novembre 1980.</t>
  </si>
  <si>
    <t>Danemark</t>
  </si>
  <si>
    <t>Laure a déménagé avec ses parents à Paris en 1955.</t>
  </si>
  <si>
    <t>24 janvier 2006</t>
  </si>
  <si>
    <t>17 juin 1991</t>
  </si>
  <si>
    <t>4 mars 2005</t>
  </si>
  <si>
    <t>28 mars 1952</t>
  </si>
  <si>
    <t>30 mars 1955</t>
  </si>
  <si>
    <t>20 novembre 1960</t>
  </si>
  <si>
    <t>2 janvier 1957</t>
  </si>
  <si>
    <t>Paris, France</t>
  </si>
  <si>
    <t>Paris, France</t>
  </si>
  <si>
    <t>Lille, France</t>
  </si>
  <si>
    <t>Paris, France</t>
  </si>
  <si>
    <t>13 décembre 1926</t>
  </si>
  <si>
    <t>27 septembre 1932</t>
  </si>
  <si>
    <t>11 octobre 1990</t>
  </si>
  <si>
    <t>Mariés à Lille en avril 1940.</t>
  </si>
  <si>
    <t>23 novembre 1960</t>
  </si>
  <si>
    <t>Nouveau-né Dupont</t>
  </si>
  <si>
    <t>18 octobre 1956</t>
  </si>
  <si>
    <t>Dupont - Jensen</t>
  </si>
  <si>
    <t>ARBRE GÉNÉALOGIQUE</t>
  </si>
  <si>
    <t>PARENTS DU PÈRE</t>
  </si>
  <si>
    <t>PARENTS DE LA MÈRE</t>
  </si>
  <si>
    <t>NOM</t>
  </si>
  <si>
    <t>LIENS</t>
  </si>
  <si>
    <t>LIEU DE NAISSANCE</t>
  </si>
  <si>
    <t>LIEU DE DÉCÈS</t>
  </si>
  <si>
    <t>Aurélie Dupont</t>
  </si>
  <si>
    <t>Arrière-grand-mère paternelle 1 </t>
  </si>
  <si>
    <t>Arrière-grand-mère paternelle 2 </t>
  </si>
  <si>
    <t>Arrière-grand-mère maternelle 1 </t>
  </si>
  <si>
    <t>Arrière-grand-mère maternelle 2 </t>
  </si>
  <si>
    <t>Arrière-arrière-grand-mère maternelle 4 </t>
  </si>
  <si>
    <r>
      <t>Arrière-arrière-grand-père paternel</t>
    </r>
    <r>
      <rPr>
        <sz val="16"/>
        <color theme="0"/>
        <rFont val="Calibri"/>
        <family val="2"/>
      </rPr>
      <t> </t>
    </r>
    <r>
      <rPr>
        <sz val="16"/>
        <color theme="0"/>
        <rFont val="Cambria"/>
        <family val="2"/>
        <scheme val="minor"/>
      </rPr>
      <t>1 </t>
    </r>
  </si>
  <si>
    <r>
      <t>Arrière-arrière-grand-mère paternelle</t>
    </r>
    <r>
      <rPr>
        <sz val="16"/>
        <color theme="0"/>
        <rFont val="Calibri"/>
        <family val="2"/>
      </rPr>
      <t> </t>
    </r>
    <r>
      <rPr>
        <sz val="16"/>
        <color theme="0"/>
        <rFont val="Cambria"/>
        <family val="2"/>
        <scheme val="minor"/>
      </rPr>
      <t>1 </t>
    </r>
  </si>
  <si>
    <t>Arrière-arrière-grand-père paternel 2 </t>
  </si>
  <si>
    <t>Arrière-arrière-grand-mère paternelle 2 </t>
  </si>
  <si>
    <t>Arrière-arrière-grand-père paternel 3 </t>
  </si>
  <si>
    <t>Arrière-arrière-grand-mère paternelle 3 </t>
  </si>
  <si>
    <t>Arrière-arrière-grand-père paternel 4 </t>
  </si>
  <si>
    <t>Arrière-arrière-grand-mère paternelle 4 </t>
  </si>
  <si>
    <t>Arrière-arrière-grand-père maternel 1 </t>
  </si>
  <si>
    <t>Arrière-arrière-grand-mère maternelle 1 </t>
  </si>
  <si>
    <t>Arrière-arrière-grand-père maternel 2 </t>
  </si>
  <si>
    <t>Arrière-arrière-grand-père maternel 3 </t>
  </si>
  <si>
    <t>Arrière-arrière-grand-mère maternelle 3 </t>
  </si>
  <si>
    <t>Arrière-arrière-grand-père maternel 4 </t>
  </si>
  <si>
    <t>Arrière-grand-père maternel 1  </t>
  </si>
  <si>
    <t>Arrière-grand-père maternel 2  </t>
  </si>
  <si>
    <t>Arrière-grand-père paternel 1   </t>
  </si>
  <si>
    <t>Arrière-grand-père paternel 2   </t>
  </si>
  <si>
    <t>ENFANTS</t>
  </si>
  <si>
    <t>Généalogie Abitibi-Témiscamingue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</si>
</sst>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mbria"/>
      <family val="2"/>
      <scheme val="minor"/>
    </font>
    <font>
      <sz val="11"/>
      <color theme="1"/>
      <name val="Cambria"/>
      <family val="1"/>
      <scheme val="major"/>
    </font>
    <font>
      <b/>
      <sz val="11"/>
      <color theme="0"/>
      <name val="Cambria"/>
      <family val="1"/>
      <scheme val="major"/>
    </font>
    <font>
      <u/>
      <sz val="11"/>
      <color theme="10"/>
      <name val="Cambria"/>
      <family val="1"/>
      <scheme val="major"/>
    </font>
    <font>
      <i/>
      <sz val="11"/>
      <color theme="1"/>
      <name val="Cambria"/>
      <family val="1"/>
      <scheme val="major"/>
    </font>
    <font>
      <sz val="11"/>
      <color theme="1"/>
      <name val="Calibri"/>
      <family val="2"/>
    </font>
    <font>
      <sz val="36"/>
      <color theme="4"/>
      <name val="Cambria"/>
      <family val="2"/>
      <scheme val="major"/>
    </font>
    <font>
      <sz val="11"/>
      <color theme="3"/>
      <name val="Cambria"/>
      <family val="2"/>
      <scheme val="minor"/>
    </font>
    <font>
      <u/>
      <sz val="11"/>
      <color theme="3"/>
      <name val="Cambria"/>
      <family val="2"/>
      <scheme val="minor"/>
    </font>
    <font>
      <b/>
      <sz val="48"/>
      <color theme="1" tint="0.14999847407452621"/>
      <name val="Cambria"/>
      <family val="1"/>
      <scheme val="major"/>
    </font>
    <font>
      <sz val="46"/>
      <color theme="1" tint="0.14996795556505021"/>
      <name val="Cambria"/>
      <family val="2"/>
      <scheme val="major"/>
    </font>
    <font>
      <b/>
      <sz val="46"/>
      <color theme="1" tint="0.14996795556505021"/>
      <name val="Cambria"/>
      <family val="1"/>
      <scheme val="major"/>
    </font>
    <font>
      <b/>
      <sz val="14"/>
      <color indexed="63" tint="0.14999847407452621"/>
      <name val="Cambria"/>
      <family val="1"/>
      <scheme val="major"/>
    </font>
    <font>
      <sz val="46"/>
      <color theme="1" tint="0.14996795556505021"/>
      <name val="Cambria"/>
      <family val="2"/>
      <scheme val="minor"/>
    </font>
    <font>
      <b/>
      <sz val="46"/>
      <color theme="1" tint="0.14996795556505021"/>
      <name val="Cambria"/>
      <family val="1"/>
      <scheme val="minor"/>
    </font>
    <font>
      <b/>
      <sz val="46"/>
      <color indexed="63" tint="0.14996795556505021"/>
      <name val="Cambria"/>
      <family val="1"/>
      <scheme val="minor"/>
    </font>
    <font>
      <b/>
      <sz val="16"/>
      <color theme="1" tint="0.14999847407452621"/>
      <name val="Cambria"/>
      <family val="1"/>
      <scheme val="major"/>
    </font>
    <font>
      <sz val="16"/>
      <color theme="0"/>
      <name val="Cambria"/>
      <family val="2"/>
      <scheme val="minor"/>
    </font>
    <font>
      <b/>
      <sz val="14"/>
      <color theme="0"/>
      <name val="Cambria"/>
      <family val="1"/>
      <scheme val="major"/>
    </font>
    <font>
      <sz val="12"/>
      <color theme="6"/>
      <name val="Cambria"/>
      <family val="2"/>
      <scheme val="minor"/>
    </font>
    <font>
      <sz val="12"/>
      <color theme="1"/>
      <name val="Cambria"/>
      <family val="2"/>
      <scheme val="minor"/>
    </font>
    <font>
      <sz val="16"/>
      <color theme="0"/>
      <name val="Calibri"/>
      <family val="2"/>
    </font>
    <font>
      <b/>
      <sz val="11"/>
      <color theme="1"/>
      <name val="Cambria"/>
      <family val="1"/>
      <scheme val="minor"/>
    </font>
    <font>
      <sz val="28"/>
      <color theme="1" tint="0.14996795556505021"/>
      <name val="Cambria"/>
      <family val="1"/>
      <scheme val="major"/>
    </font>
  </fonts>
  <fills count="9">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1" tint="0.14999847407452621"/>
        <bgColor indexed="64"/>
      </patternFill>
    </fill>
    <fill>
      <patternFill patternType="solid">
        <fgColor theme="5"/>
        <bgColor indexed="64"/>
      </patternFill>
    </fill>
    <fill>
      <patternFill patternType="solid">
        <fgColor theme="7"/>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4"/>
      </right>
      <top/>
      <bottom/>
      <diagonal/>
    </border>
    <border>
      <left style="thin">
        <color theme="5"/>
      </left>
      <right/>
      <top/>
      <bottom/>
      <diagonal/>
    </border>
    <border>
      <left style="thin">
        <color theme="6"/>
      </left>
      <right/>
      <top/>
      <bottom/>
      <diagonal/>
    </border>
    <border>
      <left style="thin">
        <color theme="1" tint="0.14990691854609822"/>
      </left>
      <right/>
      <top/>
      <bottom/>
      <diagonal/>
    </border>
    <border>
      <left/>
      <right/>
      <top/>
      <bottom style="thin">
        <color theme="1" tint="0.14996795556505021"/>
      </bottom>
      <diagonal/>
    </border>
    <border>
      <left/>
      <right style="thin">
        <color theme="1" tint="0.14990691854609822"/>
      </right>
      <top/>
      <bottom/>
      <diagonal/>
    </border>
  </borders>
  <cellStyleXfs count="5">
    <xf numFmtId="0" fontId="0" fillId="0" borderId="0"/>
    <xf numFmtId="0" fontId="19" fillId="0" borderId="0" applyNumberFormat="0" applyFill="0" applyBorder="0" applyAlignment="0" applyProtection="0"/>
    <xf numFmtId="0" fontId="10" fillId="0" borderId="0" applyNumberFormat="0" applyFill="0" applyBorder="0" applyAlignment="0" applyProtection="0"/>
    <xf numFmtId="0" fontId="13" fillId="0" borderId="0" applyNumberFormat="0" applyFill="0" applyAlignment="0" applyProtection="0"/>
    <xf numFmtId="0" fontId="19" fillId="7" borderId="0" applyNumberFormat="0" applyFill="0" applyBorder="0" applyAlignment="0" applyProtection="0"/>
  </cellStyleXfs>
  <cellXfs count="101">
    <xf numFmtId="0" fontId="0" fillId="0" borderId="0" xfId="0"/>
    <xf numFmtId="0" fontId="0" fillId="0" borderId="0" xfId="0" applyAlignment="1">
      <alignment vertical="center"/>
    </xf>
    <xf numFmtId="0" fontId="0" fillId="0" borderId="0" xfId="0" applyBorder="1"/>
    <xf numFmtId="0" fontId="0" fillId="0" borderId="0" xfId="0" applyFont="1"/>
    <xf numFmtId="0" fontId="0" fillId="0" borderId="0" xfId="0" applyBorder="1" applyAlignment="1">
      <alignment vertical="center"/>
    </xf>
    <xf numFmtId="0" fontId="0" fillId="0" borderId="0" xfId="0" applyFont="1" applyFill="1" applyBorder="1" applyAlignment="1">
      <alignment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12" xfId="0" applyBorder="1" applyAlignment="1"/>
    <xf numFmtId="0" fontId="0" fillId="7" borderId="12" xfId="0" applyFill="1" applyBorder="1"/>
    <xf numFmtId="0" fontId="19" fillId="0" borderId="0" xfId="0" applyFont="1" applyFill="1" applyBorder="1" applyAlignment="1">
      <alignment vertical="center" wrapText="1"/>
    </xf>
    <xf numFmtId="0" fontId="12" fillId="8" borderId="1" xfId="0" applyFont="1" applyFill="1" applyBorder="1"/>
    <xf numFmtId="0" fontId="0" fillId="8" borderId="2" xfId="0" applyFill="1" applyBorder="1"/>
    <xf numFmtId="0" fontId="0" fillId="8" borderId="3" xfId="0" applyFill="1" applyBorder="1"/>
    <xf numFmtId="0" fontId="0" fillId="8" borderId="0" xfId="0" applyFill="1"/>
    <xf numFmtId="0" fontId="1" fillId="8" borderId="4" xfId="0" applyFont="1" applyFill="1" applyBorder="1"/>
    <xf numFmtId="0" fontId="1" fillId="8" borderId="6" xfId="0" applyFont="1" applyFill="1" applyBorder="1"/>
    <xf numFmtId="0" fontId="4" fillId="8" borderId="7" xfId="0" applyFont="1" applyFill="1" applyBorder="1" applyAlignment="1">
      <alignment horizontal="left" indent="2"/>
    </xf>
    <xf numFmtId="0" fontId="1" fillId="8" borderId="8" xfId="0" applyFont="1" applyFill="1" applyBorder="1"/>
    <xf numFmtId="0" fontId="1" fillId="8" borderId="4" xfId="0" applyFont="1" applyFill="1" applyBorder="1" applyAlignment="1">
      <alignment horizontal="left" indent="1"/>
    </xf>
    <xf numFmtId="0" fontId="7" fillId="8" borderId="0" xfId="0" applyFont="1" applyFill="1" applyBorder="1" applyAlignment="1">
      <alignment horizontal="left"/>
    </xf>
    <xf numFmtId="0" fontId="7" fillId="8" borderId="5" xfId="0" applyFont="1" applyFill="1" applyBorder="1" applyAlignment="1">
      <alignment horizontal="left"/>
    </xf>
    <xf numFmtId="0" fontId="4" fillId="8" borderId="8" xfId="0" applyFont="1" applyFill="1" applyBorder="1" applyAlignment="1">
      <alignment horizontal="left" indent="2"/>
    </xf>
    <xf numFmtId="0" fontId="11" fillId="0" borderId="0" xfId="2" applyFont="1" applyFill="1" applyBorder="1" applyAlignment="1">
      <alignment vertical="center"/>
    </xf>
    <xf numFmtId="0" fontId="0" fillId="0" borderId="0" xfId="0" applyFill="1"/>
    <xf numFmtId="0" fontId="9" fillId="0" borderId="0" xfId="0" applyFont="1" applyFill="1" applyBorder="1" applyAlignment="1">
      <alignment vertical="center"/>
    </xf>
    <xf numFmtId="0" fontId="14" fillId="0" borderId="0" xfId="3" applyFont="1" applyFill="1" applyAlignment="1"/>
    <xf numFmtId="0" fontId="6" fillId="0" borderId="0" xfId="2" applyFont="1" applyFill="1" applyAlignment="1"/>
    <xf numFmtId="0" fontId="13" fillId="0" borderId="13" xfId="3" applyFill="1" applyBorder="1" applyAlignment="1">
      <alignment vertical="top"/>
    </xf>
    <xf numFmtId="0" fontId="1" fillId="0" borderId="13" xfId="0" applyFont="1" applyFill="1" applyBorder="1"/>
    <xf numFmtId="0" fontId="1" fillId="0" borderId="0" xfId="0" applyFont="1" applyFill="1"/>
    <xf numFmtId="0" fontId="5" fillId="0" borderId="0" xfId="0" applyFont="1" applyFill="1" applyAlignment="1">
      <alignment vertical="center"/>
    </xf>
    <xf numFmtId="0" fontId="1" fillId="0" borderId="0" xfId="0" applyNumberFormat="1" applyFont="1" applyFill="1"/>
    <xf numFmtId="0" fontId="16" fillId="0" borderId="0" xfId="0" applyFont="1" applyFill="1"/>
    <xf numFmtId="0" fontId="2" fillId="0" borderId="0" xfId="0" applyFont="1" applyFill="1"/>
    <xf numFmtId="0" fontId="2" fillId="0" borderId="0" xfId="0" applyNumberFormat="1" applyFont="1" applyFill="1"/>
    <xf numFmtId="0" fontId="3" fillId="0" borderId="0" xfId="1" applyFont="1" applyFill="1" applyAlignment="1">
      <alignment horizontal="left" indent="1"/>
    </xf>
    <xf numFmtId="0" fontId="1" fillId="0" borderId="0" xfId="0" applyFont="1" applyFill="1" applyAlignment="1">
      <alignment horizontal="left" indent="1"/>
    </xf>
    <xf numFmtId="0" fontId="15" fillId="0" borderId="0" xfId="3" applyFont="1" applyFill="1" applyAlignment="1"/>
    <xf numFmtId="0" fontId="0" fillId="0" borderId="13" xfId="0" applyFill="1" applyBorder="1"/>
    <xf numFmtId="0" fontId="0" fillId="0" borderId="0" xfId="0" applyFill="1" applyBorder="1"/>
    <xf numFmtId="0" fontId="1" fillId="0" borderId="0" xfId="0" applyFont="1" applyFill="1" applyBorder="1"/>
    <xf numFmtId="0" fontId="4" fillId="0" borderId="0" xfId="0" applyFont="1" applyFill="1" applyBorder="1" applyAlignment="1">
      <alignment horizontal="left" indent="2"/>
    </xf>
    <xf numFmtId="0" fontId="0" fillId="0" borderId="0" xfId="0" applyFont="1" applyFill="1" applyBorder="1"/>
    <xf numFmtId="0" fontId="20"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wrapText="1"/>
    </xf>
    <xf numFmtId="49" fontId="20" fillId="0" borderId="0" xfId="0" quotePrefix="1" applyNumberFormat="1" applyFont="1" applyFill="1" applyBorder="1" applyAlignment="1">
      <alignment horizontal="center" vertical="center"/>
    </xf>
    <xf numFmtId="0" fontId="20" fillId="0" borderId="0" xfId="0" quotePrefix="1" applyNumberFormat="1" applyFont="1" applyFill="1" applyBorder="1" applyAlignment="1">
      <alignment horizontal="center" vertical="center"/>
    </xf>
    <xf numFmtId="0" fontId="20" fillId="0" borderId="0" xfId="0" applyFont="1" applyFill="1" applyBorder="1" applyAlignment="1">
      <alignment horizontal="center" vertical="center"/>
    </xf>
    <xf numFmtId="0" fontId="1" fillId="0" borderId="0" xfId="0" applyNumberFormat="1" applyFont="1" applyFill="1" applyBorder="1"/>
    <xf numFmtId="0" fontId="22" fillId="0" borderId="0" xfId="0" applyFont="1" applyFill="1" applyBorder="1" applyAlignment="1">
      <alignment horizontal="left" vertical="center"/>
    </xf>
    <xf numFmtId="0" fontId="22" fillId="0" borderId="0" xfId="0" applyFont="1" applyFill="1" applyBorder="1" applyAlignment="1">
      <alignment horizontal="left" vertical="center" indent="1"/>
    </xf>
    <xf numFmtId="0" fontId="22" fillId="0" borderId="0" xfId="0" applyFont="1" applyFill="1" applyBorder="1" applyAlignment="1">
      <alignment horizontal="center" vertical="center"/>
    </xf>
    <xf numFmtId="0" fontId="19" fillId="0" borderId="0" xfId="1" applyFill="1" applyBorder="1" applyAlignment="1">
      <alignment vertical="center" wrapText="1"/>
    </xf>
    <xf numFmtId="0" fontId="17" fillId="6" borderId="0" xfId="0" applyFont="1" applyFill="1" applyAlignment="1">
      <alignment horizontal="center" vertical="center" wrapText="1"/>
    </xf>
    <xf numFmtId="0" fontId="17" fillId="3" borderId="0" xfId="0" applyFont="1" applyFill="1" applyAlignment="1">
      <alignment horizontal="center" vertical="center" wrapText="1"/>
    </xf>
    <xf numFmtId="0" fontId="17" fillId="3" borderId="0"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0" xfId="0" applyFont="1" applyFill="1" applyBorder="1" applyAlignment="1">
      <alignment horizontal="center" vertical="center" wrapText="1"/>
    </xf>
    <xf numFmtId="0" fontId="10" fillId="0" borderId="0" xfId="2" applyFill="1" applyBorder="1" applyAlignment="1">
      <alignment vertical="top"/>
    </xf>
    <xf numFmtId="0" fontId="17" fillId="2" borderId="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4"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8" fillId="8" borderId="4" xfId="1" applyFont="1" applyFill="1" applyBorder="1" applyAlignment="1">
      <alignment horizontal="left" wrapText="1" indent="1"/>
    </xf>
    <xf numFmtId="0" fontId="8" fillId="8" borderId="0" xfId="1" applyFont="1" applyFill="1" applyBorder="1" applyAlignment="1">
      <alignment horizontal="left" wrapText="1" indent="1"/>
    </xf>
    <xf numFmtId="0" fontId="8" fillId="8" borderId="5" xfId="1" applyFont="1" applyFill="1" applyBorder="1" applyAlignment="1">
      <alignment horizontal="left" wrapText="1" indent="1"/>
    </xf>
    <xf numFmtId="0" fontId="0" fillId="8" borderId="6" xfId="0" applyFont="1" applyFill="1" applyBorder="1" applyAlignment="1">
      <alignment horizontal="left" wrapText="1" indent="1"/>
    </xf>
    <xf numFmtId="0" fontId="0" fillId="8" borderId="7" xfId="0" applyFont="1" applyFill="1" applyBorder="1" applyAlignment="1">
      <alignment horizontal="left" wrapText="1" indent="1"/>
    </xf>
    <xf numFmtId="0" fontId="0" fillId="8" borderId="8" xfId="0" applyFont="1" applyFill="1" applyBorder="1" applyAlignment="1">
      <alignment horizontal="left" wrapText="1" indent="1"/>
    </xf>
    <xf numFmtId="0" fontId="7" fillId="8" borderId="0" xfId="0" applyFont="1" applyFill="1" applyBorder="1" applyAlignment="1">
      <alignment horizontal="left"/>
    </xf>
    <xf numFmtId="0" fontId="7" fillId="8" borderId="5" xfId="0" applyFont="1" applyFill="1" applyBorder="1" applyAlignment="1">
      <alignment horizontal="left"/>
    </xf>
    <xf numFmtId="49" fontId="7" fillId="8" borderId="0" xfId="0" applyNumberFormat="1" applyFont="1" applyFill="1" applyBorder="1" applyAlignment="1">
      <alignment horizontal="left" indent="1"/>
    </xf>
    <xf numFmtId="49" fontId="7" fillId="8" borderId="5" xfId="0" applyNumberFormat="1" applyFont="1" applyFill="1" applyBorder="1" applyAlignment="1">
      <alignment horizontal="left" indent="1"/>
    </xf>
    <xf numFmtId="49" fontId="7" fillId="8" borderId="0" xfId="0" applyNumberFormat="1" applyFont="1" applyFill="1" applyBorder="1" applyAlignment="1">
      <alignment horizontal="left" vertical="center" indent="1"/>
    </xf>
    <xf numFmtId="49" fontId="7" fillId="8" borderId="5" xfId="0" applyNumberFormat="1" applyFont="1" applyFill="1" applyBorder="1" applyAlignment="1">
      <alignment horizontal="left" vertical="center" indent="1"/>
    </xf>
    <xf numFmtId="0" fontId="7" fillId="8" borderId="0" xfId="0" applyNumberFormat="1" applyFont="1" applyFill="1" applyBorder="1" applyAlignment="1">
      <alignment horizontal="left"/>
    </xf>
    <xf numFmtId="0" fontId="7" fillId="8" borderId="5" xfId="0" applyNumberFormat="1" applyFont="1" applyFill="1" applyBorder="1" applyAlignment="1">
      <alignment horizontal="left"/>
    </xf>
    <xf numFmtId="0" fontId="7" fillId="8" borderId="7" xfId="0" applyFont="1" applyFill="1" applyBorder="1" applyAlignment="1">
      <alignment horizontal="left" vertical="top" wrapText="1" indent="1"/>
    </xf>
    <xf numFmtId="0" fontId="7" fillId="8" borderId="8" xfId="0" applyFont="1" applyFill="1" applyBorder="1" applyAlignment="1">
      <alignment horizontal="left" vertical="top" wrapText="1" indent="1"/>
    </xf>
    <xf numFmtId="0" fontId="7" fillId="8" borderId="4" xfId="0" applyFont="1" applyFill="1" applyBorder="1" applyAlignment="1">
      <alignment horizontal="left" wrapText="1" indent="1"/>
    </xf>
    <xf numFmtId="0" fontId="7" fillId="8" borderId="0" xfId="0" applyFont="1" applyFill="1" applyBorder="1" applyAlignment="1">
      <alignment horizontal="left" wrapText="1" indent="1"/>
    </xf>
    <xf numFmtId="0" fontId="7" fillId="8" borderId="5" xfId="0" applyFont="1" applyFill="1" applyBorder="1" applyAlignment="1">
      <alignment horizontal="left" wrapText="1" indent="1"/>
    </xf>
    <xf numFmtId="0" fontId="7" fillId="8" borderId="0" xfId="0" applyFont="1" applyFill="1" applyBorder="1" applyAlignment="1">
      <alignment horizontal="left" vertical="top" wrapText="1" indent="1"/>
    </xf>
    <xf numFmtId="0" fontId="7" fillId="8" borderId="5" xfId="0" applyFont="1" applyFill="1" applyBorder="1" applyAlignment="1">
      <alignment horizontal="left" vertical="top" wrapText="1" indent="1"/>
    </xf>
    <xf numFmtId="0" fontId="0" fillId="0" borderId="6" xfId="0" applyFont="1" applyFill="1" applyBorder="1" applyAlignment="1">
      <alignment horizontal="left" wrapText="1" indent="1"/>
    </xf>
    <xf numFmtId="0" fontId="0" fillId="0" borderId="7" xfId="0" applyFont="1" applyFill="1" applyBorder="1" applyAlignment="1">
      <alignment horizontal="left" wrapText="1" indent="1"/>
    </xf>
    <xf numFmtId="0" fontId="0" fillId="0" borderId="8" xfId="0" applyFont="1" applyFill="1" applyBorder="1" applyAlignment="1">
      <alignment horizontal="left" wrapText="1" inden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23" fillId="0" borderId="0" xfId="2" applyFont="1" applyFill="1" applyBorder="1" applyAlignment="1">
      <alignment vertical="top"/>
    </xf>
  </cellXfs>
  <cellStyles count="5">
    <cellStyle name="Lien hypertexte" xfId="1" builtinId="8" customBuiltin="1"/>
    <cellStyle name="Lien hypertexte visité" xfId="4" builtinId="9" customBuiltin="1"/>
    <cellStyle name="Normal" xfId="0" builtinId="0" customBuiltin="1"/>
    <cellStyle name="Titre" xfId="2" builtinId="15" customBuiltin="1"/>
    <cellStyle name="Titre 1" xfId="3" builtinId="16" customBuiltin="1"/>
  </cellStyles>
  <dxfs count="52">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b/>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b/>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b/>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b/>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dxf>
    <dxf>
      <font>
        <b/>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dxf>
    <dxf>
      <font>
        <b/>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dxf>
    <dxf>
      <font>
        <b/>
      </font>
    </dxf>
    <dxf>
      <border>
        <right/>
      </border>
    </dxf>
    <dxf>
      <font>
        <b val="0"/>
        <i val="0"/>
        <strike val="0"/>
        <color theme="0"/>
      </font>
      <fill>
        <patternFill>
          <bgColor theme="6"/>
        </patternFill>
      </fill>
      <border>
        <vertical/>
      </border>
    </dxf>
    <dxf>
      <font>
        <b val="0"/>
        <i val="0"/>
        <strike val="0"/>
        <color theme="3"/>
      </font>
      <fill>
        <patternFill>
          <bgColor theme="0"/>
        </patternFill>
      </fill>
      <border diagonalUp="0" diagonalDown="0">
        <left/>
        <right/>
        <top/>
        <bottom/>
        <vertical style="thin">
          <color theme="0" tint="-0.499984740745262"/>
        </vertical>
        <horizontal style="thin">
          <color theme="0" tint="-0.499984740745262"/>
        </horizontal>
      </border>
    </dxf>
  </dxfs>
  <tableStyles count="1" defaultTableStyle="TableStyleMedium2" defaultPivotStyle="PivotStyleLight16">
    <tableStyle name="Enfants" pivot="0" count="3" xr9:uid="{00000000-0011-0000-FFFF-FFFF00000000}">
      <tableStyleElement type="wholeTable" dxfId="51"/>
      <tableStyleElement type="headerRow" dxfId="50"/>
      <tableStyleElement type="firstColumn" dxfId="49"/>
    </tableStyle>
  </tableStyles>
  <colors>
    <mruColors>
      <color rgb="FFDFC3B3"/>
      <color rgb="FFF2F0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Grands-parents maternels'!A1"/><Relationship Id="rId7" Type="http://schemas.openxmlformats.org/officeDocument/2006/relationships/hyperlink" Target="#'GrandsPaternal Grandparents'!A1"/><Relationship Id="rId2" Type="http://schemas.openxmlformats.org/officeDocument/2006/relationships/hyperlink" Target="#Parents!A1"/><Relationship Id="rId1" Type="http://schemas.openxmlformats.org/officeDocument/2006/relationships/hyperlink" Target="#'Arri&#232;re-grands-parents pater. 1'!A1"/><Relationship Id="rId6" Type="http://schemas.openxmlformats.org/officeDocument/2006/relationships/hyperlink" Target="#'Arri&#232;re-grands-parents pater. 2'!A1"/><Relationship Id="rId5" Type="http://schemas.openxmlformats.org/officeDocument/2006/relationships/hyperlink" Target="#'Arri&#232;re-grands-parents mater. 1'!A1"/><Relationship Id="rId4" Type="http://schemas.openxmlformats.org/officeDocument/2006/relationships/hyperlink" Target="#'Arri&#232;re-grands-parents mater. 2'!A1"/></Relationships>
</file>

<file path=xl/drawings/_rels/drawing2.xml.rels><?xml version="1.0" encoding="UTF-8" standalone="yes"?>
<Relationships xmlns="http://schemas.openxmlformats.org/package/2006/relationships"><Relationship Id="rId8" Type="http://schemas.openxmlformats.org/officeDocument/2006/relationships/hyperlink" Target="#'GrandsPaternal Grandparents'!A1"/><Relationship Id="rId3" Type="http://schemas.openxmlformats.org/officeDocument/2006/relationships/image" Target="../media/image4.jpeg"/><Relationship Id="rId7" Type="http://schemas.openxmlformats.org/officeDocument/2006/relationships/hyperlink" Target="#'Grands-parents maternel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g"/><Relationship Id="rId4" Type="http://schemas.openxmlformats.org/officeDocument/2006/relationships/image" Target="../media/image5.jpg"/><Relationship Id="rId9" Type="http://schemas.openxmlformats.org/officeDocument/2006/relationships/hyperlink" Target="#'Arbre g&#233;n&#233;alogique'!A1"/></Relationships>
</file>

<file path=xl/drawings/_rels/drawing3.xml.rels><?xml version="1.0" encoding="UTF-8" standalone="yes"?>
<Relationships xmlns="http://schemas.openxmlformats.org/package/2006/relationships"><Relationship Id="rId8" Type="http://schemas.openxmlformats.org/officeDocument/2006/relationships/hyperlink" Target="#'Arbre g&#233;n&#233;alogique'!A1"/><Relationship Id="rId3" Type="http://schemas.openxmlformats.org/officeDocument/2006/relationships/image" Target="../media/image9.jpg"/><Relationship Id="rId7" Type="http://schemas.openxmlformats.org/officeDocument/2006/relationships/hyperlink" Target="#'Arri&#232;re-grands-parents pater. 1'!A1"/><Relationship Id="rId2" Type="http://schemas.openxmlformats.org/officeDocument/2006/relationships/image" Target="../media/image8.jpeg"/><Relationship Id="rId1" Type="http://schemas.openxmlformats.org/officeDocument/2006/relationships/image" Target="../media/image2.png"/><Relationship Id="rId6" Type="http://schemas.openxmlformats.org/officeDocument/2006/relationships/hyperlink" Target="#'Arri&#232;re-grands-parents pater. 2'!A1"/><Relationship Id="rId5" Type="http://schemas.openxmlformats.org/officeDocument/2006/relationships/image" Target="../media/image11.jpeg"/><Relationship Id="rId4"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8" Type="http://schemas.openxmlformats.org/officeDocument/2006/relationships/hyperlink" Target="#'Arri&#232;re-grands-parents mater. 1'!A1"/><Relationship Id="rId3" Type="http://schemas.openxmlformats.org/officeDocument/2006/relationships/image" Target="../media/image12.jpeg"/><Relationship Id="rId7" Type="http://schemas.openxmlformats.org/officeDocument/2006/relationships/hyperlink" Target="#'Arri&#232;re-grands-parents mater. 2'!A1"/><Relationship Id="rId2" Type="http://schemas.openxmlformats.org/officeDocument/2006/relationships/image" Target="../media/image2.png"/><Relationship Id="rId1" Type="http://schemas.openxmlformats.org/officeDocument/2006/relationships/hyperlink" Target="#'Arbre g&#233;n&#233;alogique'!A1"/><Relationship Id="rId6" Type="http://schemas.openxmlformats.org/officeDocument/2006/relationships/image" Target="../media/image15.png"/><Relationship Id="rId5" Type="http://schemas.openxmlformats.org/officeDocument/2006/relationships/image" Target="../media/image14.jpeg"/><Relationship Id="rId4" Type="http://schemas.openxmlformats.org/officeDocument/2006/relationships/image" Target="../media/image13.jpg"/></Relationships>
</file>

<file path=xl/drawings/_rels/drawing5.xml.rels><?xml version="1.0" encoding="UTF-8" standalone="yes"?>
<Relationships xmlns="http://schemas.openxmlformats.org/package/2006/relationships"><Relationship Id="rId3" Type="http://schemas.openxmlformats.org/officeDocument/2006/relationships/hyperlink" Target="#'Arbre g&#233;n&#233;alogique'!A1"/><Relationship Id="rId2" Type="http://schemas.openxmlformats.org/officeDocument/2006/relationships/image" Target="../media/image1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Arbre g&#233;n&#233;alogique'!A1"/><Relationship Id="rId2" Type="http://schemas.openxmlformats.org/officeDocument/2006/relationships/image" Target="../media/image1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Arbre g&#233;n&#233;alogique'!A1"/><Relationship Id="rId2" Type="http://schemas.openxmlformats.org/officeDocument/2006/relationships/image" Target="../media/image1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Arbre g&#233;n&#233;alogique'!A1"/><Relationship Id="rId2" Type="http://schemas.openxmlformats.org/officeDocument/2006/relationships/image" Target="../media/image1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1227651</xdr:colOff>
      <xdr:row>5</xdr:row>
      <xdr:rowOff>275208</xdr:rowOff>
    </xdr:from>
    <xdr:to>
      <xdr:col>10</xdr:col>
      <xdr:colOff>2142051</xdr:colOff>
      <xdr:row>7</xdr:row>
      <xdr:rowOff>147812</xdr:rowOff>
    </xdr:to>
    <xdr:sp macro="" textlink="">
      <xdr:nvSpPr>
        <xdr:cNvPr id="16" name="Afficher les détails des grands-parents1" descr="&quot;&quot;" title="Bouton de navigation Détails des arrière-grands-parents 1">
          <a:hlinkClick xmlns:r="http://schemas.openxmlformats.org/officeDocument/2006/relationships" r:id="rId1" tooltip="Cliquez pour afficher d’autres détails de l’arbre."/>
          <a:extLst>
            <a:ext uri="{FF2B5EF4-FFF2-40B4-BE49-F238E27FC236}">
              <a16:creationId xmlns:a16="http://schemas.microsoft.com/office/drawing/2014/main" id="{00000000-0008-0000-0000-000010000000}"/>
            </a:ext>
          </a:extLst>
        </xdr:cNvPr>
        <xdr:cNvSpPr/>
      </xdr:nvSpPr>
      <xdr:spPr>
        <a:xfrm>
          <a:off x="12292526" y="2608833"/>
          <a:ext cx="914400" cy="920354"/>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twoCellAnchor>
    <xdr:from>
      <xdr:col>4</xdr:col>
      <xdr:colOff>1241071</xdr:colOff>
      <xdr:row>17</xdr:row>
      <xdr:rowOff>351496</xdr:rowOff>
    </xdr:from>
    <xdr:to>
      <xdr:col>4</xdr:col>
      <xdr:colOff>2155471</xdr:colOff>
      <xdr:row>19</xdr:row>
      <xdr:rowOff>224099</xdr:rowOff>
    </xdr:to>
    <xdr:sp macro="" textlink="">
      <xdr:nvSpPr>
        <xdr:cNvPr id="18" name="Afficher les détails des parents" descr="&quot;&quot;" title="Bouton de navigation Détails des parents">
          <a:hlinkClick xmlns:r="http://schemas.openxmlformats.org/officeDocument/2006/relationships" r:id="rId2" tooltip="Cliquez pour afficher d’autres détails de l’arbre."/>
          <a:extLst>
            <a:ext uri="{FF2B5EF4-FFF2-40B4-BE49-F238E27FC236}">
              <a16:creationId xmlns:a16="http://schemas.microsoft.com/office/drawing/2014/main" id="{00000000-0008-0000-0000-000012000000}"/>
            </a:ext>
          </a:extLst>
        </xdr:cNvPr>
        <xdr:cNvSpPr/>
      </xdr:nvSpPr>
      <xdr:spPr>
        <a:xfrm>
          <a:off x="5066946" y="8971621"/>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twoCellAnchor>
    <xdr:from>
      <xdr:col>7</xdr:col>
      <xdr:colOff>1211906</xdr:colOff>
      <xdr:row>25</xdr:row>
      <xdr:rowOff>350299</xdr:rowOff>
    </xdr:from>
    <xdr:to>
      <xdr:col>7</xdr:col>
      <xdr:colOff>2126306</xdr:colOff>
      <xdr:row>27</xdr:row>
      <xdr:rowOff>222902</xdr:rowOff>
    </xdr:to>
    <xdr:sp macro="" textlink="">
      <xdr:nvSpPr>
        <xdr:cNvPr id="19" name="Afficher les détails des grands-parents2" descr="&quot;&quot;" title="Bouton de navigation Détails des grands-parents 2">
          <a:hlinkClick xmlns:r="http://schemas.openxmlformats.org/officeDocument/2006/relationships" r:id="rId3" tooltip="Cliquez pour afficher d’autres détails de l’arbre."/>
          <a:extLst>
            <a:ext uri="{FF2B5EF4-FFF2-40B4-BE49-F238E27FC236}">
              <a16:creationId xmlns:a16="http://schemas.microsoft.com/office/drawing/2014/main" id="{00000000-0008-0000-0000-000013000000}"/>
            </a:ext>
          </a:extLst>
        </xdr:cNvPr>
        <xdr:cNvSpPr/>
      </xdr:nvSpPr>
      <xdr:spPr>
        <a:xfrm>
          <a:off x="8657281" y="13161424"/>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twoCellAnchor>
    <xdr:from>
      <xdr:col>10</xdr:col>
      <xdr:colOff>1227651</xdr:colOff>
      <xdr:row>29</xdr:row>
      <xdr:rowOff>327241</xdr:rowOff>
    </xdr:from>
    <xdr:to>
      <xdr:col>10</xdr:col>
      <xdr:colOff>2142051</xdr:colOff>
      <xdr:row>31</xdr:row>
      <xdr:rowOff>199844</xdr:rowOff>
    </xdr:to>
    <xdr:sp macro="" textlink="">
      <xdr:nvSpPr>
        <xdr:cNvPr id="20" name="Afficher les détails des grands-parents4" descr="&quot;&quot;" title="Bouton de navigation Détails des arrière-grands-parents 4">
          <a:hlinkClick xmlns:r="http://schemas.openxmlformats.org/officeDocument/2006/relationships" r:id="rId4" tooltip="Cliquez pour afficher d’autres détails de l’arbre."/>
          <a:extLst>
            <a:ext uri="{FF2B5EF4-FFF2-40B4-BE49-F238E27FC236}">
              <a16:creationId xmlns:a16="http://schemas.microsoft.com/office/drawing/2014/main" id="{00000000-0008-0000-0000-000014000000}"/>
            </a:ext>
          </a:extLst>
        </xdr:cNvPr>
        <xdr:cNvSpPr/>
      </xdr:nvSpPr>
      <xdr:spPr>
        <a:xfrm>
          <a:off x="12292526" y="15233866"/>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twoCellAnchor>
    <xdr:from>
      <xdr:col>10</xdr:col>
      <xdr:colOff>1227651</xdr:colOff>
      <xdr:row>21</xdr:row>
      <xdr:rowOff>318722</xdr:rowOff>
    </xdr:from>
    <xdr:to>
      <xdr:col>10</xdr:col>
      <xdr:colOff>2142051</xdr:colOff>
      <xdr:row>23</xdr:row>
      <xdr:rowOff>191326</xdr:rowOff>
    </xdr:to>
    <xdr:sp macro="" textlink="">
      <xdr:nvSpPr>
        <xdr:cNvPr id="21" name="Afficher les détails des grands-parents3" descr="&quot;&quot;" title="Bouton de navigation Détails des arrière-grands-parents 3">
          <a:hlinkClick xmlns:r="http://schemas.openxmlformats.org/officeDocument/2006/relationships" r:id="rId5" tooltip="Cliquez pour afficher d’autres détails de l’arbre."/>
          <a:extLst>
            <a:ext uri="{FF2B5EF4-FFF2-40B4-BE49-F238E27FC236}">
              <a16:creationId xmlns:a16="http://schemas.microsoft.com/office/drawing/2014/main" id="{00000000-0008-0000-0000-000015000000}"/>
            </a:ext>
          </a:extLst>
        </xdr:cNvPr>
        <xdr:cNvSpPr/>
      </xdr:nvSpPr>
      <xdr:spPr>
        <a:xfrm>
          <a:off x="12292526" y="11034347"/>
          <a:ext cx="914400" cy="920354"/>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twoCellAnchor>
    <xdr:from>
      <xdr:col>10</xdr:col>
      <xdr:colOff>1227651</xdr:colOff>
      <xdr:row>13</xdr:row>
      <xdr:rowOff>311350</xdr:rowOff>
    </xdr:from>
    <xdr:to>
      <xdr:col>10</xdr:col>
      <xdr:colOff>2142051</xdr:colOff>
      <xdr:row>15</xdr:row>
      <xdr:rowOff>183953</xdr:rowOff>
    </xdr:to>
    <xdr:sp macro="" textlink="">
      <xdr:nvSpPr>
        <xdr:cNvPr id="22" name="Afficher les détails des arrière-grands-parents2" descr="&quot;&quot;" title="Bouton de navigation Détails des grands-parents 2">
          <a:hlinkClick xmlns:r="http://schemas.openxmlformats.org/officeDocument/2006/relationships" r:id="rId6" tooltip="Cliquez pour afficher d’autres détails de l’arbre."/>
          <a:extLst>
            <a:ext uri="{FF2B5EF4-FFF2-40B4-BE49-F238E27FC236}">
              <a16:creationId xmlns:a16="http://schemas.microsoft.com/office/drawing/2014/main" id="{00000000-0008-0000-0000-000016000000}"/>
            </a:ext>
          </a:extLst>
        </xdr:cNvPr>
        <xdr:cNvSpPr/>
      </xdr:nvSpPr>
      <xdr:spPr>
        <a:xfrm>
          <a:off x="12292526" y="6835975"/>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twoCellAnchor>
    <xdr:from>
      <xdr:col>7</xdr:col>
      <xdr:colOff>1211906</xdr:colOff>
      <xdr:row>9</xdr:row>
      <xdr:rowOff>312201</xdr:rowOff>
    </xdr:from>
    <xdr:to>
      <xdr:col>7</xdr:col>
      <xdr:colOff>2126306</xdr:colOff>
      <xdr:row>11</xdr:row>
      <xdr:rowOff>184804</xdr:rowOff>
    </xdr:to>
    <xdr:sp macro="" textlink="">
      <xdr:nvSpPr>
        <xdr:cNvPr id="47" name="Afficher les détails des grands-parents1" descr="&quot;&quot;" title="Bouton de navigation Détails des grands-parents 1">
          <a:hlinkClick xmlns:r="http://schemas.openxmlformats.org/officeDocument/2006/relationships" r:id="rId7" tooltip="Cliquez pour afficher d’autres détails de l’arbre."/>
          <a:extLst>
            <a:ext uri="{FF2B5EF4-FFF2-40B4-BE49-F238E27FC236}">
              <a16:creationId xmlns:a16="http://schemas.microsoft.com/office/drawing/2014/main" id="{00000000-0008-0000-0000-00002F000000}"/>
            </a:ext>
          </a:extLst>
        </xdr:cNvPr>
        <xdr:cNvSpPr/>
      </xdr:nvSpPr>
      <xdr:spPr>
        <a:xfrm>
          <a:off x="8657281" y="4741326"/>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DÉTAILS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273363</xdr:colOff>
      <xdr:row>29</xdr:row>
      <xdr:rowOff>46576</xdr:rowOff>
    </xdr:from>
    <xdr:to>
      <xdr:col>1</xdr:col>
      <xdr:colOff>1187763</xdr:colOff>
      <xdr:row>29</xdr:row>
      <xdr:rowOff>960976</xdr:rowOff>
    </xdr:to>
    <xdr:pic>
      <xdr:nvPicPr>
        <xdr:cNvPr id="8"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926" y="8892920"/>
          <a:ext cx="914400" cy="914400"/>
        </a:xfrm>
        <a:prstGeom prst="rect">
          <a:avLst/>
        </a:prstGeom>
      </xdr:spPr>
    </xdr:pic>
    <xdr:clientData/>
  </xdr:twoCellAnchor>
  <xdr:twoCellAnchor editAs="oneCell">
    <xdr:from>
      <xdr:col>1</xdr:col>
      <xdr:colOff>273363</xdr:colOff>
      <xdr:row>31</xdr:row>
      <xdr:rowOff>45388</xdr:rowOff>
    </xdr:from>
    <xdr:to>
      <xdr:col>1</xdr:col>
      <xdr:colOff>1187763</xdr:colOff>
      <xdr:row>31</xdr:row>
      <xdr:rowOff>959788</xdr:rowOff>
    </xdr:to>
    <xdr:pic>
      <xdr:nvPicPr>
        <xdr:cNvPr id="12" name="Espace réservé à une photo 3" descr="Pour modifier cette photo, cliquez avec le bouton droit dessus, puis cliquez sur Modifier l’image." title="Espace réservé à une photo ">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926" y="10891982"/>
          <a:ext cx="914400" cy="914400"/>
        </a:xfrm>
        <a:prstGeom prst="rect">
          <a:avLst/>
        </a:prstGeom>
      </xdr:spPr>
    </xdr:pic>
    <xdr:clientData/>
  </xdr:twoCellAnchor>
  <xdr:twoCellAnchor>
    <xdr:from>
      <xdr:col>8</xdr:col>
      <xdr:colOff>339991</xdr:colOff>
      <xdr:row>9</xdr:row>
      <xdr:rowOff>21167</xdr:rowOff>
    </xdr:from>
    <xdr:to>
      <xdr:col>12</xdr:col>
      <xdr:colOff>285750</xdr:colOff>
      <xdr:row>13</xdr:row>
      <xdr:rowOff>223575</xdr:rowOff>
    </xdr:to>
    <xdr:sp macro="" textlink="">
      <xdr:nvSpPr>
        <xdr:cNvPr id="6" name="Note de changement de photo" descr="Personnalisez votre arbre ! Remplacez une photo ou un espace réservé par la photo de votre famille. Pour ce faire, cliquez avec le bouton droit sur la photo ou l’espace réservé, puis cliquez sur Modifier l’image. (Pour supprimer cette note, sélectionnez la bordure, puis appuyez sur Suppr.)" title="Note de changement de photo">
          <a:extLst>
            <a:ext uri="{FF2B5EF4-FFF2-40B4-BE49-F238E27FC236}">
              <a16:creationId xmlns:a16="http://schemas.microsoft.com/office/drawing/2014/main" id="{00000000-0008-0000-0100-000006000000}"/>
            </a:ext>
          </a:extLst>
        </xdr:cNvPr>
        <xdr:cNvSpPr/>
      </xdr:nvSpPr>
      <xdr:spPr>
        <a:xfrm>
          <a:off x="11092658" y="2963334"/>
          <a:ext cx="2676259" cy="1493574"/>
        </a:xfrm>
        <a:prstGeom prst="wedgeRectCallout">
          <a:avLst>
            <a:gd name="adj1" fmla="val -60893"/>
            <a:gd name="adj2" fmla="val -24424"/>
          </a:avLst>
        </a:prstGeom>
        <a:solidFill>
          <a:schemeClr val="accent5">
            <a:lumMod val="20000"/>
            <a:lumOff val="80000"/>
          </a:schemeClr>
        </a:solidFill>
        <a:ln>
          <a:solidFill>
            <a:schemeClr val="tx2"/>
          </a:solidFill>
          <a:headEnd type="none" w="med" len="med"/>
          <a:tailEnd type="none" w="med" len="med"/>
        </a:ln>
        <a:effectLst/>
      </xdr:spPr>
      <xdr:style>
        <a:lnRef idx="1">
          <a:schemeClr val="accent2"/>
        </a:lnRef>
        <a:fillRef idx="2">
          <a:schemeClr val="accent2"/>
        </a:fillRef>
        <a:effectRef idx="1">
          <a:schemeClr val="accent2"/>
        </a:effectRef>
        <a:fontRef idx="minor">
          <a:schemeClr val="dk1"/>
        </a:fontRef>
      </xdr:style>
      <xdr:txBody>
        <a:bodyPr vertOverflow="clip" horzOverflow="clip" lIns="137160" tIns="0" bIns="0" rtlCol="0" anchor="ctr"/>
        <a:lstStyle/>
        <a:p>
          <a:pPr algn="l"/>
          <a:r>
            <a:rPr lang="en-US" sz="1200" b="0">
              <a:solidFill>
                <a:schemeClr val="tx2"/>
              </a:solidFill>
              <a:latin typeface="+mn-lt"/>
            </a:rPr>
            <a:t>Personnalisez votre arbre ! </a:t>
          </a:r>
        </a:p>
        <a:p>
          <a:pPr algn="l"/>
          <a:r>
            <a:rPr lang="en-US" sz="1100" b="0">
              <a:solidFill>
                <a:schemeClr val="tx2"/>
              </a:solidFill>
              <a:latin typeface="+mn-lt"/>
            </a:rPr>
            <a:t>Remplacez une photo ou un espace réservé par la photo de votre famille. Pour ce faire, cliquez avec le bouton droit sur la photo ou l’espace réservé, puis cliquez sur Modifier l’image. </a:t>
          </a:r>
        </a:p>
        <a:p>
          <a:pPr algn="l"/>
          <a:r>
            <a:rPr lang="en-US" sz="1100" b="0">
              <a:solidFill>
                <a:schemeClr val="tx2"/>
              </a:solidFill>
              <a:latin typeface="+mn-lt"/>
            </a:rPr>
            <a:t>(Pour supprimer cette note, cliquez dessus pour la sélectionner, puis appuyez sur Suppr.)</a:t>
          </a:r>
        </a:p>
      </xdr:txBody>
    </xdr:sp>
    <xdr:clientData fPrintsWithSheet="0"/>
  </xdr:twoCellAnchor>
  <xdr:twoCellAnchor editAs="oneCell">
    <xdr:from>
      <xdr:col>1</xdr:col>
      <xdr:colOff>273363</xdr:colOff>
      <xdr:row>30</xdr:row>
      <xdr:rowOff>50355</xdr:rowOff>
    </xdr:from>
    <xdr:to>
      <xdr:col>1</xdr:col>
      <xdr:colOff>1187763</xdr:colOff>
      <xdr:row>30</xdr:row>
      <xdr:rowOff>962017</xdr:rowOff>
    </xdr:to>
    <xdr:pic>
      <xdr:nvPicPr>
        <xdr:cNvPr id="89"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3926" y="9896824"/>
          <a:ext cx="914400" cy="911662"/>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139159</xdr:colOff>
      <xdr:row>10</xdr:row>
      <xdr:rowOff>117361</xdr:rowOff>
    </xdr:from>
    <xdr:to>
      <xdr:col>5</xdr:col>
      <xdr:colOff>1236439</xdr:colOff>
      <xdr:row>14</xdr:row>
      <xdr:rowOff>202609</xdr:rowOff>
    </xdr:to>
    <xdr:pic>
      <xdr:nvPicPr>
        <xdr:cNvPr id="19" name="Photo de la mère" descr="Pour modifier cette photo, cliquez avec le bouton droit dessus, puis cliquez sur Modifier l’image." title="Espace réservé à une photo ">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37565" y="3986892"/>
          <a:ext cx="1097280" cy="1097280"/>
        </a:xfrm>
        <a:prstGeom prst="rect">
          <a:avLst/>
        </a:prstGeom>
      </xdr:spPr>
    </xdr:pic>
    <xdr:clientData/>
  </xdr:twoCellAnchor>
  <xdr:twoCellAnchor editAs="oneCell">
    <xdr:from>
      <xdr:col>1</xdr:col>
      <xdr:colOff>139476</xdr:colOff>
      <xdr:row>10</xdr:row>
      <xdr:rowOff>112259</xdr:rowOff>
    </xdr:from>
    <xdr:to>
      <xdr:col>1</xdr:col>
      <xdr:colOff>1236756</xdr:colOff>
      <xdr:row>14</xdr:row>
      <xdr:rowOff>197507</xdr:rowOff>
    </xdr:to>
    <xdr:pic>
      <xdr:nvPicPr>
        <xdr:cNvPr id="22"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30039" y="3981790"/>
          <a:ext cx="1097280" cy="1097280"/>
        </a:xfrm>
        <a:prstGeom prst="rect">
          <a:avLst/>
        </a:prstGeom>
      </xdr:spPr>
    </xdr:pic>
    <xdr:clientData/>
  </xdr:twoCellAnchor>
  <xdr:twoCellAnchor editAs="oneCell">
    <xdr:from>
      <xdr:col>1</xdr:col>
      <xdr:colOff>273363</xdr:colOff>
      <xdr:row>28</xdr:row>
      <xdr:rowOff>48923</xdr:rowOff>
    </xdr:from>
    <xdr:to>
      <xdr:col>1</xdr:col>
      <xdr:colOff>1187763</xdr:colOff>
      <xdr:row>28</xdr:row>
      <xdr:rowOff>960725</xdr:rowOff>
    </xdr:to>
    <xdr:pic>
      <xdr:nvPicPr>
        <xdr:cNvPr id="23"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3926" y="7895142"/>
          <a:ext cx="914400" cy="911802"/>
        </a:xfrm>
        <a:prstGeom prst="rect">
          <a:avLst/>
        </a:prstGeom>
        <a:noFill/>
        <a:ln>
          <a:noFill/>
        </a:ln>
      </xdr:spPr>
    </xdr:pic>
    <xdr:clientData/>
  </xdr:twoCellAnchor>
  <xdr:twoCellAnchor>
    <xdr:from>
      <xdr:col>5</xdr:col>
      <xdr:colOff>8136</xdr:colOff>
      <xdr:row>5</xdr:row>
      <xdr:rowOff>106783</xdr:rowOff>
    </xdr:from>
    <xdr:to>
      <xdr:col>7</xdr:col>
      <xdr:colOff>1484475</xdr:colOff>
      <xdr:row>8</xdr:row>
      <xdr:rowOff>53134</xdr:rowOff>
    </xdr:to>
    <xdr:grpSp>
      <xdr:nvGrpSpPr>
        <xdr:cNvPr id="9" name="Groupe 8" descr="&quot;&quot;" title="Navgation Parents de la mère">
          <a:hlinkClick xmlns:r="http://schemas.openxmlformats.org/officeDocument/2006/relationships" r:id="rId7" tooltip="Cliquez pour afficher les parents de la mère."/>
          <a:extLst>
            <a:ext uri="{FF2B5EF4-FFF2-40B4-BE49-F238E27FC236}">
              <a16:creationId xmlns:a16="http://schemas.microsoft.com/office/drawing/2014/main" id="{00000000-0008-0000-0100-000009000000}"/>
            </a:ext>
          </a:extLst>
        </xdr:cNvPr>
        <xdr:cNvGrpSpPr/>
      </xdr:nvGrpSpPr>
      <xdr:grpSpPr>
        <a:xfrm>
          <a:off x="6294636" y="2234033"/>
          <a:ext cx="4450256" cy="549601"/>
          <a:chOff x="6294636" y="2234033"/>
          <a:chExt cx="4450256" cy="549601"/>
        </a:xfrm>
      </xdr:grpSpPr>
      <xdr:sp macro="" textlink="GrandPèreMaternel">
        <xdr:nvSpPr>
          <xdr:cNvPr id="34" name="Grand-père" descr="&quot;&quot;" title="Père du père">
            <a:extLst>
              <a:ext uri="{FF2B5EF4-FFF2-40B4-BE49-F238E27FC236}">
                <a16:creationId xmlns:a16="http://schemas.microsoft.com/office/drawing/2014/main" id="{00000000-0008-0000-0100-000022000000}"/>
              </a:ext>
            </a:extLst>
          </xdr:cNvPr>
          <xdr:cNvSpPr/>
        </xdr:nvSpPr>
        <xdr:spPr>
          <a:xfrm>
            <a:off x="6294636" y="2234033"/>
            <a:ext cx="2191113" cy="549601"/>
          </a:xfrm>
          <a:prstGeom prst="rect">
            <a:avLst/>
          </a:prstGeom>
          <a:solidFill>
            <a:schemeClr val="accent2"/>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DC428C36-F562-4E66-95DB-875BBBD3FDA9}" type="TxLink">
              <a:rPr lang="en-US" sz="1400" b="0" i="0" u="none" strike="noStrike">
                <a:solidFill>
                  <a:srgbClr val="FFFFFF"/>
                </a:solidFill>
                <a:latin typeface="+mj-lt"/>
                <a:ea typeface="+mn-ea"/>
                <a:cs typeface="+mn-cs"/>
              </a:rPr>
              <a:pPr marL="0" marR="0" indent="0" algn="ctr">
                <a:spcBef>
                  <a:spcPts val="0"/>
                </a:spcBef>
                <a:spcAft>
                  <a:spcPts val="0"/>
                </a:spcAft>
              </a:pPr>
              <a:t>Thomas Søndergaard Jensen</a:t>
            </a:fld>
            <a:endParaRPr lang="en-US" sz="1400" b="0">
              <a:solidFill>
                <a:schemeClr val="bg1"/>
              </a:solidFill>
              <a:latin typeface="+mj-lt"/>
              <a:ea typeface="+mn-ea"/>
              <a:cs typeface="+mn-cs"/>
            </a:endParaRPr>
          </a:p>
        </xdr:txBody>
      </xdr:sp>
      <xdr:sp macro="" textlink="GrandMèreMaternelle">
        <xdr:nvSpPr>
          <xdr:cNvPr id="35" name="Grand-mère" descr="&quot;&quot;" title="Mère du père">
            <a:extLst>
              <a:ext uri="{FF2B5EF4-FFF2-40B4-BE49-F238E27FC236}">
                <a16:creationId xmlns:a16="http://schemas.microsoft.com/office/drawing/2014/main" id="{00000000-0008-0000-0100-000023000000}"/>
              </a:ext>
            </a:extLst>
          </xdr:cNvPr>
          <xdr:cNvSpPr/>
        </xdr:nvSpPr>
        <xdr:spPr>
          <a:xfrm>
            <a:off x="8552846" y="2234033"/>
            <a:ext cx="2192046" cy="549601"/>
          </a:xfrm>
          <a:prstGeom prst="rect">
            <a:avLst/>
          </a:prstGeom>
          <a:solidFill>
            <a:schemeClr val="accent2"/>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15997B3F-3503-4BE9-A253-00CE046A089B}" type="TxLink">
              <a:rPr lang="en-US" sz="1400" b="0" i="0" u="none" strike="noStrike">
                <a:solidFill>
                  <a:srgbClr val="FFFFFF"/>
                </a:solidFill>
                <a:latin typeface="+mj-lt"/>
                <a:ea typeface="+mn-ea"/>
                <a:cs typeface="+mn-cs"/>
              </a:rPr>
              <a:pPr marL="0" marR="0" indent="0" algn="ctr">
                <a:spcBef>
                  <a:spcPts val="0"/>
                </a:spcBef>
                <a:spcAft>
                  <a:spcPts val="0"/>
                </a:spcAft>
              </a:pPr>
              <a:t>Charlotte Louis</a:t>
            </a:fld>
            <a:endParaRPr lang="en-US" sz="1400" b="0">
              <a:solidFill>
                <a:schemeClr val="bg1"/>
              </a:solidFill>
              <a:latin typeface="+mj-lt"/>
              <a:ea typeface="+mn-ea"/>
              <a:cs typeface="+mn-cs"/>
            </a:endParaRPr>
          </a:p>
        </xdr:txBody>
      </xdr:sp>
    </xdr:grpSp>
    <xdr:clientData/>
  </xdr:twoCellAnchor>
  <xdr:twoCellAnchor>
    <xdr:from>
      <xdr:col>5</xdr:col>
      <xdr:colOff>608</xdr:colOff>
      <xdr:row>8</xdr:row>
      <xdr:rowOff>106683</xdr:rowOff>
    </xdr:from>
    <xdr:to>
      <xdr:col>8</xdr:col>
      <xdr:colOff>3563</xdr:colOff>
      <xdr:row>8</xdr:row>
      <xdr:rowOff>190377</xdr:rowOff>
    </xdr:to>
    <xdr:grpSp>
      <xdr:nvGrpSpPr>
        <xdr:cNvPr id="24" name="Groupe 23" descr="&quot;&quot;" title="Illustration Connecteur en branche">
          <a:extLst>
            <a:ext uri="{FF2B5EF4-FFF2-40B4-BE49-F238E27FC236}">
              <a16:creationId xmlns:a16="http://schemas.microsoft.com/office/drawing/2014/main" id="{00000000-0008-0000-0100-000018000000}"/>
            </a:ext>
          </a:extLst>
        </xdr:cNvPr>
        <xdr:cNvGrpSpPr/>
      </xdr:nvGrpSpPr>
      <xdr:grpSpPr>
        <a:xfrm>
          <a:off x="6287108" y="2837183"/>
          <a:ext cx="4469122" cy="83694"/>
          <a:chOff x="711590" y="2824479"/>
          <a:chExt cx="4469720" cy="223406"/>
        </a:xfrm>
      </xdr:grpSpPr>
      <xdr:cxnSp macro="">
        <xdr:nvCxnSpPr>
          <xdr:cNvPr id="25" name="Ligne 4" descr="&quot;&quot;">
            <a:extLst>
              <a:ext uri="{FF2B5EF4-FFF2-40B4-BE49-F238E27FC236}">
                <a16:creationId xmlns:a16="http://schemas.microsoft.com/office/drawing/2014/main" id="{00000000-0008-0000-0100-000019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 name="Ligne 2" descr="&quot;&quot;">
            <a:extLst>
              <a:ext uri="{FF2B5EF4-FFF2-40B4-BE49-F238E27FC236}">
                <a16:creationId xmlns:a16="http://schemas.microsoft.com/office/drawing/2014/main" id="{00000000-0008-0000-0100-00001A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106785</xdr:rowOff>
    </xdr:from>
    <xdr:to>
      <xdr:col>3</xdr:col>
      <xdr:colOff>1494123</xdr:colOff>
      <xdr:row>8</xdr:row>
      <xdr:rowOff>53136</xdr:rowOff>
    </xdr:to>
    <xdr:grpSp>
      <xdr:nvGrpSpPr>
        <xdr:cNvPr id="7" name="Groupe 6" descr="&quot;&quot;" title="Navigation Parents du père">
          <a:hlinkClick xmlns:r="http://schemas.openxmlformats.org/officeDocument/2006/relationships" r:id="rId8" tooltip="Cliquez pour afficher les parents du père."/>
          <a:extLst>
            <a:ext uri="{FF2B5EF4-FFF2-40B4-BE49-F238E27FC236}">
              <a16:creationId xmlns:a16="http://schemas.microsoft.com/office/drawing/2014/main" id="{00000000-0008-0000-0100-000007000000}"/>
            </a:ext>
          </a:extLst>
        </xdr:cNvPr>
        <xdr:cNvGrpSpPr/>
      </xdr:nvGrpSpPr>
      <xdr:grpSpPr>
        <a:xfrm>
          <a:off x="715611" y="2234035"/>
          <a:ext cx="4450929" cy="549601"/>
          <a:chOff x="715611" y="2234035"/>
          <a:chExt cx="4450929" cy="549601"/>
        </a:xfrm>
      </xdr:grpSpPr>
      <xdr:sp macro="" textlink="GrandPèrePaternel">
        <xdr:nvSpPr>
          <xdr:cNvPr id="29" name="Grand-père" descr="&quot;&quot;" title="Père du père">
            <a:extLst>
              <a:ext uri="{FF2B5EF4-FFF2-40B4-BE49-F238E27FC236}">
                <a16:creationId xmlns:a16="http://schemas.microsoft.com/office/drawing/2014/main" id="{00000000-0008-0000-0100-00001D000000}"/>
              </a:ext>
            </a:extLst>
          </xdr:cNvPr>
          <xdr:cNvSpPr/>
        </xdr:nvSpPr>
        <xdr:spPr>
          <a:xfrm>
            <a:off x="715611" y="2234035"/>
            <a:ext cx="2191445" cy="549601"/>
          </a:xfrm>
          <a:prstGeom prst="rect">
            <a:avLst/>
          </a:prstGeom>
          <a:solidFill>
            <a:schemeClr val="accent2"/>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F381CB87-2DB0-4216-8CCA-A13D78A28814}" type="TxLink">
              <a:rPr lang="en-US" sz="1400" b="0" i="0" u="none" strike="noStrike">
                <a:solidFill>
                  <a:srgbClr val="FFFFFF"/>
                </a:solidFill>
                <a:latin typeface="Cambria"/>
                <a:ea typeface="+mn-ea"/>
                <a:cs typeface="+mn-cs"/>
              </a:rPr>
              <a:pPr marL="0" marR="0" indent="0" algn="ctr">
                <a:spcBef>
                  <a:spcPts val="0"/>
                </a:spcBef>
                <a:spcAft>
                  <a:spcPts val="0"/>
                </a:spcAft>
              </a:pPr>
              <a:t>Jean-François Dupont</a:t>
            </a:fld>
            <a:endParaRPr lang="en-US" sz="1400" b="0">
              <a:solidFill>
                <a:schemeClr val="bg1"/>
              </a:solidFill>
              <a:latin typeface="+mj-lt"/>
              <a:ea typeface="+mn-ea"/>
              <a:cs typeface="+mn-cs"/>
            </a:endParaRPr>
          </a:p>
        </xdr:txBody>
      </xdr:sp>
      <xdr:sp macro="" textlink="GrandMèrePaternelle">
        <xdr:nvSpPr>
          <xdr:cNvPr id="30" name="Grand-mère" descr="&quot;&quot;" title="Mère du père">
            <a:extLst>
              <a:ext uri="{FF2B5EF4-FFF2-40B4-BE49-F238E27FC236}">
                <a16:creationId xmlns:a16="http://schemas.microsoft.com/office/drawing/2014/main" id="{00000000-0008-0000-0100-00001E000000}"/>
              </a:ext>
            </a:extLst>
          </xdr:cNvPr>
          <xdr:cNvSpPr/>
        </xdr:nvSpPr>
        <xdr:spPr>
          <a:xfrm>
            <a:off x="2974164" y="2234035"/>
            <a:ext cx="2192376" cy="549601"/>
          </a:xfrm>
          <a:prstGeom prst="rect">
            <a:avLst/>
          </a:prstGeom>
          <a:solidFill>
            <a:schemeClr val="accent2"/>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FB25C8C2-21E5-4015-90E4-AA218C283869}" type="TxLink">
              <a:rPr lang="en-US" sz="1400" b="0" i="0" u="none" strike="noStrike">
                <a:solidFill>
                  <a:srgbClr val="FFFFFF"/>
                </a:solidFill>
                <a:latin typeface="Cambria"/>
                <a:ea typeface="+mn-ea"/>
                <a:cs typeface="+mn-cs"/>
              </a:rPr>
              <a:pPr marL="0" marR="0" indent="0" algn="ctr">
                <a:spcBef>
                  <a:spcPts val="0"/>
                </a:spcBef>
                <a:spcAft>
                  <a:spcPts val="0"/>
                </a:spcAft>
              </a:pPr>
              <a:t>Laure Goudiard du Mesnil</a:t>
            </a:fld>
            <a:endParaRPr lang="en-US" sz="1400" b="0">
              <a:solidFill>
                <a:schemeClr val="bg1"/>
              </a:solidFill>
              <a:latin typeface="+mj-lt"/>
              <a:ea typeface="+mn-ea"/>
              <a:cs typeface="+mn-cs"/>
            </a:endParaRPr>
          </a:p>
        </xdr:txBody>
      </xdr:sp>
    </xdr:grpSp>
    <xdr:clientData/>
  </xdr:twoCellAnchor>
  <xdr:twoCellAnchor>
    <xdr:from>
      <xdr:col>1</xdr:col>
      <xdr:colOff>9582</xdr:colOff>
      <xdr:row>8</xdr:row>
      <xdr:rowOff>106685</xdr:rowOff>
    </xdr:from>
    <xdr:to>
      <xdr:col>4</xdr:col>
      <xdr:colOff>3561</xdr:colOff>
      <xdr:row>8</xdr:row>
      <xdr:rowOff>190379</xdr:rowOff>
    </xdr:to>
    <xdr:grpSp>
      <xdr:nvGrpSpPr>
        <xdr:cNvPr id="31" name="Groupe 30" descr="&quot;&quot;" title="Illustration Connecteur en branche">
          <a:extLst>
            <a:ext uri="{FF2B5EF4-FFF2-40B4-BE49-F238E27FC236}">
              <a16:creationId xmlns:a16="http://schemas.microsoft.com/office/drawing/2014/main" id="{00000000-0008-0000-0100-00001F000000}"/>
            </a:ext>
          </a:extLst>
        </xdr:cNvPr>
        <xdr:cNvGrpSpPr/>
      </xdr:nvGrpSpPr>
      <xdr:grpSpPr>
        <a:xfrm>
          <a:off x="708082" y="2837185"/>
          <a:ext cx="4470729" cy="83694"/>
          <a:chOff x="711590" y="2824479"/>
          <a:chExt cx="4469720" cy="223406"/>
        </a:xfrm>
      </xdr:grpSpPr>
      <xdr:cxnSp macro="">
        <xdr:nvCxnSpPr>
          <xdr:cNvPr id="32" name="Ligne 4" descr="&quot;&quot;">
            <a:extLst>
              <a:ext uri="{FF2B5EF4-FFF2-40B4-BE49-F238E27FC236}">
                <a16:creationId xmlns:a16="http://schemas.microsoft.com/office/drawing/2014/main" id="{00000000-0008-0000-0100-000020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Ligne 2" descr="&quot;&quot;">
            <a:extLst>
              <a:ext uri="{FF2B5EF4-FFF2-40B4-BE49-F238E27FC236}">
                <a16:creationId xmlns:a16="http://schemas.microsoft.com/office/drawing/2014/main" id="{00000000-0008-0000-0100-000021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7</xdr:col>
      <xdr:colOff>650113</xdr:colOff>
      <xdr:row>0</xdr:row>
      <xdr:rowOff>158750</xdr:rowOff>
    </xdr:from>
    <xdr:to>
      <xdr:col>8</xdr:col>
      <xdr:colOff>232832</xdr:colOff>
      <xdr:row>1</xdr:row>
      <xdr:rowOff>389534</xdr:rowOff>
    </xdr:to>
    <xdr:sp macro="" textlink="">
      <xdr:nvSpPr>
        <xdr:cNvPr id="40" name="Précédent" descr="Cliquez pour retourner à l’arbre" title="Retour à l’arbre">
          <a:hlinkClick xmlns:r="http://schemas.openxmlformats.org/officeDocument/2006/relationships" r:id="rId9" tooltip="Cliquez pour retourner à l’arbre"/>
          <a:extLst>
            <a:ext uri="{FF2B5EF4-FFF2-40B4-BE49-F238E27FC236}">
              <a16:creationId xmlns:a16="http://schemas.microsoft.com/office/drawing/2014/main" id="{00000000-0008-0000-0100-000028000000}"/>
            </a:ext>
          </a:extLst>
        </xdr:cNvPr>
        <xdr:cNvSpPr/>
      </xdr:nvSpPr>
      <xdr:spPr>
        <a:xfrm>
          <a:off x="9910530" y="158750"/>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267147</xdr:colOff>
      <xdr:row>30</xdr:row>
      <xdr:rowOff>48958</xdr:rowOff>
    </xdr:from>
    <xdr:to>
      <xdr:col>1</xdr:col>
      <xdr:colOff>1181547</xdr:colOff>
      <xdr:row>30</xdr:row>
      <xdr:rowOff>963358</xdr:rowOff>
    </xdr:to>
    <xdr:pic>
      <xdr:nvPicPr>
        <xdr:cNvPr id="4"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710" y="8883396"/>
          <a:ext cx="914400" cy="914400"/>
        </a:xfrm>
        <a:prstGeom prst="rect">
          <a:avLst/>
        </a:prstGeom>
      </xdr:spPr>
    </xdr:pic>
    <xdr:clientData/>
  </xdr:twoCellAnchor>
  <xdr:twoCellAnchor editAs="oneCell">
    <xdr:from>
      <xdr:col>1</xdr:col>
      <xdr:colOff>267147</xdr:colOff>
      <xdr:row>32</xdr:row>
      <xdr:rowOff>57881</xdr:rowOff>
    </xdr:from>
    <xdr:to>
      <xdr:col>1</xdr:col>
      <xdr:colOff>1181547</xdr:colOff>
      <xdr:row>32</xdr:row>
      <xdr:rowOff>972281</xdr:rowOff>
    </xdr:to>
    <xdr:pic>
      <xdr:nvPicPr>
        <xdr:cNvPr id="5" name="Espace réservé à une photo 3" descr="Pour modifier cette photo, cliquez avec le bouton droit dessus, puis cliquez sur Modifier l’image." title="Espace réservé à une photo ">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710" y="10892569"/>
          <a:ext cx="914400" cy="914400"/>
        </a:xfrm>
        <a:prstGeom prst="rect">
          <a:avLst/>
        </a:prstGeom>
      </xdr:spPr>
    </xdr:pic>
    <xdr:clientData/>
  </xdr:twoCellAnchor>
  <xdr:twoCellAnchor editAs="oneCell">
    <xdr:from>
      <xdr:col>1</xdr:col>
      <xdr:colOff>142876</xdr:colOff>
      <xdr:row>10</xdr:row>
      <xdr:rowOff>123161</xdr:rowOff>
    </xdr:from>
    <xdr:to>
      <xdr:col>1</xdr:col>
      <xdr:colOff>1240156</xdr:colOff>
      <xdr:row>14</xdr:row>
      <xdr:rowOff>208410</xdr:rowOff>
    </xdr:to>
    <xdr:pic>
      <xdr:nvPicPr>
        <xdr:cNvPr id="84"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439" y="3992692"/>
          <a:ext cx="1097280" cy="1097280"/>
        </a:xfrm>
        <a:prstGeom prst="rect">
          <a:avLst/>
        </a:prstGeom>
      </xdr:spPr>
    </xdr:pic>
    <xdr:clientData/>
  </xdr:twoCellAnchor>
  <xdr:twoCellAnchor editAs="oneCell">
    <xdr:from>
      <xdr:col>5</xdr:col>
      <xdr:colOff>154780</xdr:colOff>
      <xdr:row>10</xdr:row>
      <xdr:rowOff>123161</xdr:rowOff>
    </xdr:from>
    <xdr:to>
      <xdr:col>5</xdr:col>
      <xdr:colOff>1252060</xdr:colOff>
      <xdr:row>14</xdr:row>
      <xdr:rowOff>208410</xdr:rowOff>
    </xdr:to>
    <xdr:pic>
      <xdr:nvPicPr>
        <xdr:cNvPr id="87" name="Photo de la mère" descr="Pour modifier cette photo, cliquez avec le bouton droit dessus, puis cliquez sur Modifier l’image." title="Espace réservé à une photo ">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3186" y="3992692"/>
          <a:ext cx="1097280" cy="1097280"/>
        </a:xfrm>
        <a:prstGeom prst="rect">
          <a:avLst/>
        </a:prstGeom>
      </xdr:spPr>
    </xdr:pic>
    <xdr:clientData/>
  </xdr:twoCellAnchor>
  <xdr:twoCellAnchor editAs="oneCell">
    <xdr:from>
      <xdr:col>1</xdr:col>
      <xdr:colOff>268421</xdr:colOff>
      <xdr:row>31</xdr:row>
      <xdr:rowOff>47624</xdr:rowOff>
    </xdr:from>
    <xdr:to>
      <xdr:col>1</xdr:col>
      <xdr:colOff>1180273</xdr:colOff>
      <xdr:row>31</xdr:row>
      <xdr:rowOff>962024</xdr:rowOff>
    </xdr:to>
    <xdr:pic>
      <xdr:nvPicPr>
        <xdr:cNvPr id="88"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2754" y="10080624"/>
          <a:ext cx="911852" cy="914400"/>
        </a:xfrm>
        <a:prstGeom prst="rect">
          <a:avLst/>
        </a:prstGeom>
      </xdr:spPr>
    </xdr:pic>
    <xdr:clientData/>
  </xdr:twoCellAnchor>
  <xdr:twoCellAnchor editAs="oneCell">
    <xdr:from>
      <xdr:col>1</xdr:col>
      <xdr:colOff>267147</xdr:colOff>
      <xdr:row>29</xdr:row>
      <xdr:rowOff>47625</xdr:rowOff>
    </xdr:from>
    <xdr:to>
      <xdr:col>1</xdr:col>
      <xdr:colOff>1181547</xdr:colOff>
      <xdr:row>29</xdr:row>
      <xdr:rowOff>962025</xdr:rowOff>
    </xdr:to>
    <xdr:pic>
      <xdr:nvPicPr>
        <xdr:cNvPr id="89"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1480" y="8069792"/>
          <a:ext cx="914400" cy="914400"/>
        </a:xfrm>
        <a:prstGeom prst="rect">
          <a:avLst/>
        </a:prstGeom>
      </xdr:spPr>
    </xdr:pic>
    <xdr:clientData/>
  </xdr:twoCellAnchor>
  <xdr:twoCellAnchor>
    <xdr:from>
      <xdr:col>5</xdr:col>
      <xdr:colOff>8136</xdr:colOff>
      <xdr:row>5</xdr:row>
      <xdr:rowOff>108106</xdr:rowOff>
    </xdr:from>
    <xdr:to>
      <xdr:col>7</xdr:col>
      <xdr:colOff>1484475</xdr:colOff>
      <xdr:row>8</xdr:row>
      <xdr:rowOff>54457</xdr:rowOff>
    </xdr:to>
    <xdr:grpSp>
      <xdr:nvGrpSpPr>
        <xdr:cNvPr id="3" name="Groupe 2" descr="&quot;&quot;" title="Navgation Parents de la mère">
          <a:hlinkClick xmlns:r="http://schemas.openxmlformats.org/officeDocument/2006/relationships" r:id="rId6" tooltip="Cliquez pour afficher les parents de la mère."/>
          <a:extLst>
            <a:ext uri="{FF2B5EF4-FFF2-40B4-BE49-F238E27FC236}">
              <a16:creationId xmlns:a16="http://schemas.microsoft.com/office/drawing/2014/main" id="{00000000-0008-0000-0200-000003000000}"/>
            </a:ext>
          </a:extLst>
        </xdr:cNvPr>
        <xdr:cNvGrpSpPr/>
      </xdr:nvGrpSpPr>
      <xdr:grpSpPr>
        <a:xfrm>
          <a:off x="6474553" y="2245939"/>
          <a:ext cx="4450255" cy="549601"/>
          <a:chOff x="6294636" y="2245939"/>
          <a:chExt cx="4450256" cy="549601"/>
        </a:xfrm>
      </xdr:grpSpPr>
      <xdr:sp macro="" textlink="ArrièreGrandPèrePaternel2">
        <xdr:nvSpPr>
          <xdr:cNvPr id="72" name="Grand-père" descr="&quot;&quot;" title="Père du père">
            <a:extLst>
              <a:ext uri="{FF2B5EF4-FFF2-40B4-BE49-F238E27FC236}">
                <a16:creationId xmlns:a16="http://schemas.microsoft.com/office/drawing/2014/main" id="{00000000-0008-0000-0200-000048000000}"/>
              </a:ext>
            </a:extLst>
          </xdr:cNvPr>
          <xdr:cNvSpPr/>
        </xdr:nvSpPr>
        <xdr:spPr>
          <a:xfrm>
            <a:off x="6294636" y="2245939"/>
            <a:ext cx="2191113" cy="549601"/>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9650C4FF-C6EF-4E99-BFFD-994595AA48D4}" type="TxLink">
              <a:rPr lang="en-US" sz="1400" b="0" i="0" u="none" strike="noStrike">
                <a:solidFill>
                  <a:srgbClr val="FFFFFF"/>
                </a:solidFill>
                <a:latin typeface="Cambria"/>
                <a:ea typeface="+mn-ea"/>
                <a:cs typeface="+mn-cs"/>
              </a:rPr>
              <a:pPr marL="0" marR="0" indent="0" algn="ctr">
                <a:spcBef>
                  <a:spcPts val="0"/>
                </a:spcBef>
                <a:spcAft>
                  <a:spcPts val="0"/>
                </a:spcAft>
              </a:pPr>
              <a:t>Arrière-grand-père paternel 2   </a:t>
            </a:fld>
            <a:endParaRPr lang="en-US" sz="1200" b="0">
              <a:solidFill>
                <a:schemeClr val="bg1"/>
              </a:solidFill>
              <a:latin typeface="+mj-lt"/>
              <a:ea typeface="+mn-ea"/>
              <a:cs typeface="+mn-cs"/>
            </a:endParaRPr>
          </a:p>
        </xdr:txBody>
      </xdr:sp>
      <xdr:sp macro="" textlink="ArrièreGrandMèrePaternelle2">
        <xdr:nvSpPr>
          <xdr:cNvPr id="73" name="Grand-mère" descr="&quot;&quot;" title="Mère du père">
            <a:extLst>
              <a:ext uri="{FF2B5EF4-FFF2-40B4-BE49-F238E27FC236}">
                <a16:creationId xmlns:a16="http://schemas.microsoft.com/office/drawing/2014/main" id="{00000000-0008-0000-0200-000049000000}"/>
              </a:ext>
            </a:extLst>
          </xdr:cNvPr>
          <xdr:cNvSpPr/>
        </xdr:nvSpPr>
        <xdr:spPr>
          <a:xfrm>
            <a:off x="8552846" y="2245939"/>
            <a:ext cx="2192046" cy="549601"/>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3452ECC3-E047-403D-8923-253F560E54BD}" type="TxLink">
              <a:rPr lang="en-US" sz="1400" b="0" i="0" u="none" strike="noStrike">
                <a:solidFill>
                  <a:srgbClr val="FFFFFF"/>
                </a:solidFill>
                <a:latin typeface="Cambria"/>
                <a:ea typeface="+mn-ea"/>
                <a:cs typeface="+mn-cs"/>
              </a:rPr>
              <a:pPr marL="0" marR="0" indent="0" algn="ctr">
                <a:spcBef>
                  <a:spcPts val="0"/>
                </a:spcBef>
                <a:spcAft>
                  <a:spcPts val="0"/>
                </a:spcAft>
              </a:pPr>
              <a:t>Arrière-grand-mère paternelle 2 </a:t>
            </a:fld>
            <a:endParaRPr lang="en-US" sz="1100" b="0">
              <a:solidFill>
                <a:schemeClr val="bg1"/>
              </a:solidFill>
              <a:latin typeface="+mj-lt"/>
              <a:ea typeface="+mn-ea"/>
              <a:cs typeface="+mn-cs"/>
            </a:endParaRPr>
          </a:p>
        </xdr:txBody>
      </xdr:sp>
    </xdr:grpSp>
    <xdr:clientData/>
  </xdr:twoCellAnchor>
  <xdr:twoCellAnchor>
    <xdr:from>
      <xdr:col>5</xdr:col>
      <xdr:colOff>608</xdr:colOff>
      <xdr:row>8</xdr:row>
      <xdr:rowOff>108006</xdr:rowOff>
    </xdr:from>
    <xdr:to>
      <xdr:col>8</xdr:col>
      <xdr:colOff>3563</xdr:colOff>
      <xdr:row>9</xdr:row>
      <xdr:rowOff>1200</xdr:rowOff>
    </xdr:to>
    <xdr:grpSp>
      <xdr:nvGrpSpPr>
        <xdr:cNvPr id="74" name="Groupe 73" descr="&quot;&quot;" title="Illustration Connecteur en branche">
          <a:extLst>
            <a:ext uri="{FF2B5EF4-FFF2-40B4-BE49-F238E27FC236}">
              <a16:creationId xmlns:a16="http://schemas.microsoft.com/office/drawing/2014/main" id="{00000000-0008-0000-0200-00004A000000}"/>
            </a:ext>
          </a:extLst>
        </xdr:cNvPr>
        <xdr:cNvGrpSpPr/>
      </xdr:nvGrpSpPr>
      <xdr:grpSpPr>
        <a:xfrm>
          <a:off x="6467025" y="2849089"/>
          <a:ext cx="4469121" cy="83694"/>
          <a:chOff x="711590" y="2824479"/>
          <a:chExt cx="4469720" cy="223406"/>
        </a:xfrm>
      </xdr:grpSpPr>
      <xdr:cxnSp macro="">
        <xdr:nvCxnSpPr>
          <xdr:cNvPr id="76" name="Ligne 4" descr="&quot;&quot;">
            <a:extLst>
              <a:ext uri="{FF2B5EF4-FFF2-40B4-BE49-F238E27FC236}">
                <a16:creationId xmlns:a16="http://schemas.microsoft.com/office/drawing/2014/main" id="{00000000-0008-0000-0200-00004C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7" name="Ligne 2" descr="&quot;&quot;">
            <a:extLst>
              <a:ext uri="{FF2B5EF4-FFF2-40B4-BE49-F238E27FC236}">
                <a16:creationId xmlns:a16="http://schemas.microsoft.com/office/drawing/2014/main" id="{00000000-0008-0000-0200-00004D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108108</xdr:rowOff>
    </xdr:from>
    <xdr:to>
      <xdr:col>3</xdr:col>
      <xdr:colOff>1494123</xdr:colOff>
      <xdr:row>8</xdr:row>
      <xdr:rowOff>54459</xdr:rowOff>
    </xdr:to>
    <xdr:grpSp>
      <xdr:nvGrpSpPr>
        <xdr:cNvPr id="2" name="Groupe 1" descr="&quot;&quot;" title="Navigation Parents du père">
          <a:hlinkClick xmlns:r="http://schemas.openxmlformats.org/officeDocument/2006/relationships" r:id="rId7" tooltip="Cliquez pour afficher les parents du père."/>
          <a:extLst>
            <a:ext uri="{FF2B5EF4-FFF2-40B4-BE49-F238E27FC236}">
              <a16:creationId xmlns:a16="http://schemas.microsoft.com/office/drawing/2014/main" id="{00000000-0008-0000-0200-000002000000}"/>
            </a:ext>
          </a:extLst>
        </xdr:cNvPr>
        <xdr:cNvGrpSpPr/>
      </xdr:nvGrpSpPr>
      <xdr:grpSpPr>
        <a:xfrm>
          <a:off x="715611" y="2245941"/>
          <a:ext cx="4450929" cy="549601"/>
          <a:chOff x="715611" y="2245941"/>
          <a:chExt cx="4450929" cy="549601"/>
        </a:xfrm>
      </xdr:grpSpPr>
      <xdr:sp macro="" textlink="ArrièreGrandPèrePaternel1">
        <xdr:nvSpPr>
          <xdr:cNvPr id="79" name="Grand-père" descr="&quot;&quot;" title="Père du père">
            <a:extLst>
              <a:ext uri="{FF2B5EF4-FFF2-40B4-BE49-F238E27FC236}">
                <a16:creationId xmlns:a16="http://schemas.microsoft.com/office/drawing/2014/main" id="{00000000-0008-0000-0200-00004F000000}"/>
              </a:ext>
            </a:extLst>
          </xdr:cNvPr>
          <xdr:cNvSpPr/>
        </xdr:nvSpPr>
        <xdr:spPr>
          <a:xfrm>
            <a:off x="715611" y="2245941"/>
            <a:ext cx="2191445" cy="549601"/>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27F828ED-A7EA-4788-8F02-E0B22B084D48}" type="TxLink">
              <a:rPr lang="en-US" sz="1400" b="0" i="0" u="none" strike="noStrike">
                <a:solidFill>
                  <a:srgbClr val="FFFFFF"/>
                </a:solidFill>
                <a:latin typeface="Cambria"/>
                <a:ea typeface="+mn-ea"/>
                <a:cs typeface="+mn-cs"/>
              </a:rPr>
              <a:pPr marL="0" marR="0" indent="0" algn="ctr">
                <a:spcBef>
                  <a:spcPts val="0"/>
                </a:spcBef>
                <a:spcAft>
                  <a:spcPts val="0"/>
                </a:spcAft>
              </a:pPr>
              <a:t>Arrière-grand-père paternel 1   </a:t>
            </a:fld>
            <a:endParaRPr lang="en-US" sz="1400" b="0">
              <a:solidFill>
                <a:schemeClr val="bg1"/>
              </a:solidFill>
              <a:latin typeface="+mj-lt"/>
              <a:ea typeface="+mn-ea"/>
              <a:cs typeface="+mn-cs"/>
            </a:endParaRPr>
          </a:p>
        </xdr:txBody>
      </xdr:sp>
      <xdr:sp macro="" textlink="ArrièreGrandMèrePaternelle1">
        <xdr:nvSpPr>
          <xdr:cNvPr id="80" name="Grand-mère" descr="&quot;&quot;" title="Mère du père">
            <a:extLst>
              <a:ext uri="{FF2B5EF4-FFF2-40B4-BE49-F238E27FC236}">
                <a16:creationId xmlns:a16="http://schemas.microsoft.com/office/drawing/2014/main" id="{00000000-0008-0000-0200-000050000000}"/>
              </a:ext>
            </a:extLst>
          </xdr:cNvPr>
          <xdr:cNvSpPr/>
        </xdr:nvSpPr>
        <xdr:spPr>
          <a:xfrm>
            <a:off x="2974164" y="2245941"/>
            <a:ext cx="2192376" cy="549601"/>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5C5ECBC4-8E5F-421E-A429-EC857D0ED20C}" type="TxLink">
              <a:rPr lang="en-US" sz="1400" b="0" i="0" u="none" strike="noStrike">
                <a:solidFill>
                  <a:srgbClr val="FFFFFF"/>
                </a:solidFill>
                <a:latin typeface="Cambria"/>
                <a:ea typeface="+mn-ea"/>
                <a:cs typeface="+mn-cs"/>
              </a:rPr>
              <a:pPr marL="0" marR="0" indent="0" algn="ctr">
                <a:spcBef>
                  <a:spcPts val="0"/>
                </a:spcBef>
                <a:spcAft>
                  <a:spcPts val="0"/>
                </a:spcAft>
              </a:pPr>
              <a:t>Arrière-grand-mère paternelle 1 </a:t>
            </a:fld>
            <a:endParaRPr lang="en-US" sz="1400" b="0">
              <a:solidFill>
                <a:schemeClr val="bg1"/>
              </a:solidFill>
              <a:latin typeface="+mj-lt"/>
              <a:ea typeface="+mn-ea"/>
              <a:cs typeface="+mn-cs"/>
            </a:endParaRPr>
          </a:p>
        </xdr:txBody>
      </xdr:sp>
    </xdr:grpSp>
    <xdr:clientData/>
  </xdr:twoCellAnchor>
  <xdr:twoCellAnchor>
    <xdr:from>
      <xdr:col>1</xdr:col>
      <xdr:colOff>9582</xdr:colOff>
      <xdr:row>8</xdr:row>
      <xdr:rowOff>108008</xdr:rowOff>
    </xdr:from>
    <xdr:to>
      <xdr:col>4</xdr:col>
      <xdr:colOff>3561</xdr:colOff>
      <xdr:row>9</xdr:row>
      <xdr:rowOff>1202</xdr:rowOff>
    </xdr:to>
    <xdr:grpSp>
      <xdr:nvGrpSpPr>
        <xdr:cNvPr id="81" name="Groupe 80" descr="&quot;&quot;" title="Illustration Connecteur en branche">
          <a:extLst>
            <a:ext uri="{FF2B5EF4-FFF2-40B4-BE49-F238E27FC236}">
              <a16:creationId xmlns:a16="http://schemas.microsoft.com/office/drawing/2014/main" id="{00000000-0008-0000-0200-000051000000}"/>
            </a:ext>
          </a:extLst>
        </xdr:cNvPr>
        <xdr:cNvGrpSpPr/>
      </xdr:nvGrpSpPr>
      <xdr:grpSpPr>
        <a:xfrm>
          <a:off x="708082" y="2849091"/>
          <a:ext cx="4470729" cy="83694"/>
          <a:chOff x="711590" y="2824479"/>
          <a:chExt cx="4469720" cy="223406"/>
        </a:xfrm>
      </xdr:grpSpPr>
      <xdr:cxnSp macro="">
        <xdr:nvCxnSpPr>
          <xdr:cNvPr id="83" name="Ligne 4" descr="&quot;&quot;">
            <a:extLst>
              <a:ext uri="{FF2B5EF4-FFF2-40B4-BE49-F238E27FC236}">
                <a16:creationId xmlns:a16="http://schemas.microsoft.com/office/drawing/2014/main" id="{00000000-0008-0000-0200-000053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5" name="Ligne 2" descr="&quot;&quot;">
            <a:extLst>
              <a:ext uri="{FF2B5EF4-FFF2-40B4-BE49-F238E27FC236}">
                <a16:creationId xmlns:a16="http://schemas.microsoft.com/office/drawing/2014/main" id="{00000000-0008-0000-0200-000055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7</xdr:col>
      <xdr:colOff>381000</xdr:colOff>
      <xdr:row>0</xdr:row>
      <xdr:rowOff>232833</xdr:rowOff>
    </xdr:from>
    <xdr:to>
      <xdr:col>7</xdr:col>
      <xdr:colOff>1455969</xdr:colOff>
      <xdr:row>1</xdr:row>
      <xdr:rowOff>453034</xdr:rowOff>
    </xdr:to>
    <xdr:sp macro="" textlink="">
      <xdr:nvSpPr>
        <xdr:cNvPr id="21" name="Précédent" descr="Cliquez pour retourner à l’arbre" title="Retour à l’arbre">
          <a:hlinkClick xmlns:r="http://schemas.openxmlformats.org/officeDocument/2006/relationships" r:id="rId8" tooltip="Cliquez pour retourner à l’arbre"/>
          <a:extLst>
            <a:ext uri="{FF2B5EF4-FFF2-40B4-BE49-F238E27FC236}">
              <a16:creationId xmlns:a16="http://schemas.microsoft.com/office/drawing/2014/main" id="{00000000-0008-0000-0200-000015000000}"/>
            </a:ext>
          </a:extLst>
        </xdr:cNvPr>
        <xdr:cNvSpPr/>
      </xdr:nvSpPr>
      <xdr:spPr>
        <a:xfrm>
          <a:off x="9641417" y="232833"/>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0</xdr:row>
      <xdr:rowOff>232835</xdr:rowOff>
    </xdr:from>
    <xdr:to>
      <xdr:col>7</xdr:col>
      <xdr:colOff>1455969</xdr:colOff>
      <xdr:row>1</xdr:row>
      <xdr:rowOff>453036</xdr:rowOff>
    </xdr:to>
    <xdr:sp macro="" textlink="">
      <xdr:nvSpPr>
        <xdr:cNvPr id="20" name="Précédent" descr="Cliquez pour retourner à l’arbre" title="Retour à l’arbre">
          <a:hlinkClick xmlns:r="http://schemas.openxmlformats.org/officeDocument/2006/relationships" r:id="rId1" tooltip="Cliquez pour retourner à l’arbre"/>
          <a:extLst>
            <a:ext uri="{FF2B5EF4-FFF2-40B4-BE49-F238E27FC236}">
              <a16:creationId xmlns:a16="http://schemas.microsoft.com/office/drawing/2014/main" id="{00000000-0008-0000-0300-000014000000}"/>
            </a:ext>
          </a:extLst>
        </xdr:cNvPr>
        <xdr:cNvSpPr/>
      </xdr:nvSpPr>
      <xdr:spPr>
        <a:xfrm>
          <a:off x="9757833" y="232835"/>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twoCellAnchor editAs="oneCell">
    <xdr:from>
      <xdr:col>1</xdr:col>
      <xdr:colOff>265030</xdr:colOff>
      <xdr:row>30</xdr:row>
      <xdr:rowOff>52928</xdr:rowOff>
    </xdr:from>
    <xdr:to>
      <xdr:col>1</xdr:col>
      <xdr:colOff>1179430</xdr:colOff>
      <xdr:row>30</xdr:row>
      <xdr:rowOff>967328</xdr:rowOff>
    </xdr:to>
    <xdr:pic>
      <xdr:nvPicPr>
        <xdr:cNvPr id="4"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5593" y="8720678"/>
          <a:ext cx="914400" cy="914400"/>
        </a:xfrm>
        <a:prstGeom prst="rect">
          <a:avLst/>
        </a:prstGeom>
      </xdr:spPr>
    </xdr:pic>
    <xdr:clientData/>
  </xdr:twoCellAnchor>
  <xdr:twoCellAnchor editAs="oneCell">
    <xdr:from>
      <xdr:col>1</xdr:col>
      <xdr:colOff>266534</xdr:colOff>
      <xdr:row>29</xdr:row>
      <xdr:rowOff>49212</xdr:rowOff>
    </xdr:from>
    <xdr:to>
      <xdr:col>1</xdr:col>
      <xdr:colOff>1177926</xdr:colOff>
      <xdr:row>29</xdr:row>
      <xdr:rowOff>963612</xdr:rowOff>
    </xdr:to>
    <xdr:pic>
      <xdr:nvPicPr>
        <xdr:cNvPr id="85"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0867" y="8071379"/>
          <a:ext cx="911392" cy="914400"/>
        </a:xfrm>
        <a:prstGeom prst="rect">
          <a:avLst/>
        </a:prstGeom>
        <a:ln>
          <a:solidFill>
            <a:schemeClr val="bg1">
              <a:lumMod val="85000"/>
            </a:schemeClr>
          </a:solidFill>
        </a:ln>
      </xdr:spPr>
    </xdr:pic>
    <xdr:clientData/>
  </xdr:twoCellAnchor>
  <xdr:twoCellAnchor editAs="oneCell">
    <xdr:from>
      <xdr:col>5</xdr:col>
      <xdr:colOff>142875</xdr:colOff>
      <xdr:row>10</xdr:row>
      <xdr:rowOff>107158</xdr:rowOff>
    </xdr:from>
    <xdr:to>
      <xdr:col>5</xdr:col>
      <xdr:colOff>1240155</xdr:colOff>
      <xdr:row>14</xdr:row>
      <xdr:rowOff>192406</xdr:rowOff>
    </xdr:to>
    <xdr:pic>
      <xdr:nvPicPr>
        <xdr:cNvPr id="86" name="Photo de la mère" descr="Pour modifier cette photo, cliquez avec le bouton droit dessus, puis cliquez sur Modifier l’image. " title="Espace réservé à une photo ">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1281" y="3976689"/>
          <a:ext cx="1097280" cy="1097280"/>
        </a:xfrm>
        <a:prstGeom prst="rect">
          <a:avLst/>
        </a:prstGeom>
      </xdr:spPr>
    </xdr:pic>
    <xdr:clientData/>
  </xdr:twoCellAnchor>
  <xdr:twoCellAnchor editAs="oneCell">
    <xdr:from>
      <xdr:col>1</xdr:col>
      <xdr:colOff>159554</xdr:colOff>
      <xdr:row>10</xdr:row>
      <xdr:rowOff>107158</xdr:rowOff>
    </xdr:from>
    <xdr:to>
      <xdr:col>1</xdr:col>
      <xdr:colOff>1256834</xdr:colOff>
      <xdr:row>14</xdr:row>
      <xdr:rowOff>192406</xdr:rowOff>
    </xdr:to>
    <xdr:pic>
      <xdr:nvPicPr>
        <xdr:cNvPr id="87"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0117" y="3976689"/>
          <a:ext cx="1097280" cy="1097280"/>
        </a:xfrm>
        <a:prstGeom prst="rect">
          <a:avLst/>
        </a:prstGeom>
      </xdr:spPr>
    </xdr:pic>
    <xdr:clientData/>
  </xdr:twoCellAnchor>
  <xdr:twoCellAnchor editAs="oneCell">
    <xdr:from>
      <xdr:col>1</xdr:col>
      <xdr:colOff>265030</xdr:colOff>
      <xdr:row>31</xdr:row>
      <xdr:rowOff>81504</xdr:rowOff>
    </xdr:from>
    <xdr:to>
      <xdr:col>1</xdr:col>
      <xdr:colOff>1179430</xdr:colOff>
      <xdr:row>31</xdr:row>
      <xdr:rowOff>950373</xdr:rowOff>
    </xdr:to>
    <xdr:pic>
      <xdr:nvPicPr>
        <xdr:cNvPr id="89" name="Photo d’enfant 2">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3530" y="9754671"/>
          <a:ext cx="914400" cy="868869"/>
        </a:xfrm>
        <a:prstGeom prst="rect">
          <a:avLst/>
        </a:prstGeom>
        <a:ln>
          <a:noFill/>
        </a:ln>
      </xdr:spPr>
    </xdr:pic>
    <xdr:clientData/>
  </xdr:twoCellAnchor>
  <xdr:twoCellAnchor>
    <xdr:from>
      <xdr:col>5</xdr:col>
      <xdr:colOff>18719</xdr:colOff>
      <xdr:row>5</xdr:row>
      <xdr:rowOff>108106</xdr:rowOff>
    </xdr:from>
    <xdr:to>
      <xdr:col>8</xdr:col>
      <xdr:colOff>2808</xdr:colOff>
      <xdr:row>8</xdr:row>
      <xdr:rowOff>54457</xdr:rowOff>
    </xdr:to>
    <xdr:grpSp>
      <xdr:nvGrpSpPr>
        <xdr:cNvPr id="3" name="Groupe 2" descr="&quot;&quot;" title="Navgation Parents de la mère">
          <a:hlinkClick xmlns:r="http://schemas.openxmlformats.org/officeDocument/2006/relationships" r:id="rId7" tooltip="Cliquez pour afficher les parents de la mère."/>
          <a:extLst>
            <a:ext uri="{FF2B5EF4-FFF2-40B4-BE49-F238E27FC236}">
              <a16:creationId xmlns:a16="http://schemas.microsoft.com/office/drawing/2014/main" id="{00000000-0008-0000-0300-000003000000}"/>
            </a:ext>
          </a:extLst>
        </xdr:cNvPr>
        <xdr:cNvGrpSpPr/>
      </xdr:nvGrpSpPr>
      <xdr:grpSpPr>
        <a:xfrm>
          <a:off x="6421636" y="2245939"/>
          <a:ext cx="4450255" cy="549601"/>
          <a:chOff x="6305219" y="2253738"/>
          <a:chExt cx="4455826" cy="547930"/>
        </a:xfrm>
      </xdr:grpSpPr>
      <xdr:sp macro="" textlink="ArrièreGrandPèreMaternel2">
        <xdr:nvSpPr>
          <xdr:cNvPr id="23" name="Grand-père" descr="&quot;&quot;" title="Père du père">
            <a:extLst>
              <a:ext uri="{FF2B5EF4-FFF2-40B4-BE49-F238E27FC236}">
                <a16:creationId xmlns:a16="http://schemas.microsoft.com/office/drawing/2014/main" id="{00000000-0008-0000-0300-000017000000}"/>
              </a:ext>
            </a:extLst>
          </xdr:cNvPr>
          <xdr:cNvSpPr/>
        </xdr:nvSpPr>
        <xdr:spPr>
          <a:xfrm>
            <a:off x="6305219" y="2253738"/>
            <a:ext cx="2193341" cy="547930"/>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DC8D9D5E-0682-4823-BB1F-8503795C8761}" type="TxLink">
              <a:rPr lang="en-US" sz="1400" b="0" i="0" u="none" strike="noStrike">
                <a:solidFill>
                  <a:srgbClr val="FFFFFF"/>
                </a:solidFill>
                <a:latin typeface="Cambria"/>
                <a:ea typeface="+mn-ea"/>
                <a:cs typeface="+mn-cs"/>
              </a:rPr>
              <a:pPr marL="0" marR="0" indent="0" algn="ctr">
                <a:spcBef>
                  <a:spcPts val="0"/>
                </a:spcBef>
                <a:spcAft>
                  <a:spcPts val="0"/>
                </a:spcAft>
              </a:pPr>
              <a:t>Arrière-grand-père maternel 2  </a:t>
            </a:fld>
            <a:endParaRPr lang="en-US" sz="1100" b="0">
              <a:solidFill>
                <a:schemeClr val="bg1"/>
              </a:solidFill>
              <a:latin typeface="+mj-lt"/>
              <a:ea typeface="+mn-ea"/>
              <a:cs typeface="+mn-cs"/>
            </a:endParaRPr>
          </a:p>
        </xdr:txBody>
      </xdr:sp>
      <xdr:sp macro="" textlink="ArrièreGrandMèreMaternelle_2">
        <xdr:nvSpPr>
          <xdr:cNvPr id="24" name="Grand-mère" descr="&quot;&quot;" title="Mère du père">
            <a:extLst>
              <a:ext uri="{FF2B5EF4-FFF2-40B4-BE49-F238E27FC236}">
                <a16:creationId xmlns:a16="http://schemas.microsoft.com/office/drawing/2014/main" id="{00000000-0008-0000-0300-000018000000}"/>
              </a:ext>
            </a:extLst>
          </xdr:cNvPr>
          <xdr:cNvSpPr/>
        </xdr:nvSpPr>
        <xdr:spPr>
          <a:xfrm>
            <a:off x="8565657" y="2253738"/>
            <a:ext cx="2195388" cy="547930"/>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FADCF030-1359-40A4-A933-F7680E1DB73D}" type="TxLink">
              <a:rPr lang="en-US" sz="1400" b="0" i="0" u="none" strike="noStrike">
                <a:solidFill>
                  <a:srgbClr val="FFFFFF"/>
                </a:solidFill>
                <a:latin typeface="Cambria"/>
                <a:ea typeface="+mn-ea"/>
                <a:cs typeface="+mn-cs"/>
              </a:rPr>
              <a:pPr marL="0" marR="0" indent="0" algn="ctr">
                <a:spcBef>
                  <a:spcPts val="0"/>
                </a:spcBef>
                <a:spcAft>
                  <a:spcPts val="0"/>
                </a:spcAft>
              </a:pPr>
              <a:t>Arrière-grand-mère maternelle 2 </a:t>
            </a:fld>
            <a:endParaRPr lang="en-US" sz="1100" b="0">
              <a:solidFill>
                <a:schemeClr val="bg1"/>
              </a:solidFill>
              <a:latin typeface="+mj-lt"/>
              <a:ea typeface="+mn-ea"/>
              <a:cs typeface="+mn-cs"/>
            </a:endParaRPr>
          </a:p>
        </xdr:txBody>
      </xdr:sp>
    </xdr:grpSp>
    <xdr:clientData/>
  </xdr:twoCellAnchor>
  <xdr:twoCellAnchor>
    <xdr:from>
      <xdr:col>5</xdr:col>
      <xdr:colOff>11191</xdr:colOff>
      <xdr:row>8</xdr:row>
      <xdr:rowOff>108006</xdr:rowOff>
    </xdr:from>
    <xdr:to>
      <xdr:col>8</xdr:col>
      <xdr:colOff>14146</xdr:colOff>
      <xdr:row>9</xdr:row>
      <xdr:rowOff>1200</xdr:rowOff>
    </xdr:to>
    <xdr:grpSp>
      <xdr:nvGrpSpPr>
        <xdr:cNvPr id="25" name="Groupe 24" descr="&quot;&quot;" title="Illustration Connecteur en branche">
          <a:extLst>
            <a:ext uri="{FF2B5EF4-FFF2-40B4-BE49-F238E27FC236}">
              <a16:creationId xmlns:a16="http://schemas.microsoft.com/office/drawing/2014/main" id="{00000000-0008-0000-0300-000019000000}"/>
            </a:ext>
          </a:extLst>
        </xdr:cNvPr>
        <xdr:cNvGrpSpPr/>
      </xdr:nvGrpSpPr>
      <xdr:grpSpPr>
        <a:xfrm>
          <a:off x="6414108" y="2849089"/>
          <a:ext cx="4469121" cy="83694"/>
          <a:chOff x="711590" y="2824479"/>
          <a:chExt cx="4469720" cy="223406"/>
        </a:xfrm>
      </xdr:grpSpPr>
      <xdr:cxnSp macro="">
        <xdr:nvCxnSpPr>
          <xdr:cNvPr id="27" name="Ligne 4" descr="&quot;&quot;">
            <a:extLst>
              <a:ext uri="{FF2B5EF4-FFF2-40B4-BE49-F238E27FC236}">
                <a16:creationId xmlns:a16="http://schemas.microsoft.com/office/drawing/2014/main" id="{00000000-0008-0000-0300-00001B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8" name="Ligne 2" descr="&quot;&quot;">
            <a:extLst>
              <a:ext uri="{FF2B5EF4-FFF2-40B4-BE49-F238E27FC236}">
                <a16:creationId xmlns:a16="http://schemas.microsoft.com/office/drawing/2014/main" id="{00000000-0008-0000-0300-00001C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108108</xdr:rowOff>
    </xdr:from>
    <xdr:to>
      <xdr:col>3</xdr:col>
      <xdr:colOff>1494123</xdr:colOff>
      <xdr:row>8</xdr:row>
      <xdr:rowOff>54459</xdr:rowOff>
    </xdr:to>
    <xdr:grpSp>
      <xdr:nvGrpSpPr>
        <xdr:cNvPr id="2" name="Groupe 1" descr="&quot;&quot;" title="Navigation Parents du père">
          <a:hlinkClick xmlns:r="http://schemas.openxmlformats.org/officeDocument/2006/relationships" r:id="rId8" tooltip="Cliquez pour afficher les parents du père."/>
          <a:extLst>
            <a:ext uri="{FF2B5EF4-FFF2-40B4-BE49-F238E27FC236}">
              <a16:creationId xmlns:a16="http://schemas.microsoft.com/office/drawing/2014/main" id="{00000000-0008-0000-0300-000002000000}"/>
            </a:ext>
          </a:extLst>
        </xdr:cNvPr>
        <xdr:cNvGrpSpPr/>
      </xdr:nvGrpSpPr>
      <xdr:grpSpPr>
        <a:xfrm>
          <a:off x="715611" y="2245941"/>
          <a:ext cx="4450929" cy="549601"/>
          <a:chOff x="708927" y="2253740"/>
          <a:chExt cx="4454828" cy="547930"/>
        </a:xfrm>
      </xdr:grpSpPr>
      <xdr:sp macro="" textlink="ArrièreGrandPèreMaternel1">
        <xdr:nvSpPr>
          <xdr:cNvPr id="31" name="Grand-père" descr="&quot;&quot;" title="Père du père">
            <a:extLst>
              <a:ext uri="{FF2B5EF4-FFF2-40B4-BE49-F238E27FC236}">
                <a16:creationId xmlns:a16="http://schemas.microsoft.com/office/drawing/2014/main" id="{00000000-0008-0000-0300-00001F000000}"/>
              </a:ext>
            </a:extLst>
          </xdr:cNvPr>
          <xdr:cNvSpPr/>
        </xdr:nvSpPr>
        <xdr:spPr>
          <a:xfrm>
            <a:off x="708927" y="2253740"/>
            <a:ext cx="2193673" cy="547930"/>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C752C37B-608B-483B-A43E-37C8DA7A9F11}" type="TxLink">
              <a:rPr lang="en-US" sz="1400" b="0" i="0" u="none" strike="noStrike">
                <a:solidFill>
                  <a:srgbClr val="FFFFFF"/>
                </a:solidFill>
                <a:latin typeface="Cambria"/>
                <a:ea typeface="+mn-ea"/>
                <a:cs typeface="+mn-cs"/>
              </a:rPr>
              <a:pPr marL="0" marR="0" indent="0" algn="ctr">
                <a:spcBef>
                  <a:spcPts val="0"/>
                </a:spcBef>
                <a:spcAft>
                  <a:spcPts val="0"/>
                </a:spcAft>
              </a:pPr>
              <a:t>Arrière-grand-père maternel 1  </a:t>
            </a:fld>
            <a:endParaRPr lang="en-US" sz="1100" b="0">
              <a:solidFill>
                <a:schemeClr val="bg1"/>
              </a:solidFill>
              <a:latin typeface="+mj-lt"/>
              <a:ea typeface="+mn-ea"/>
              <a:cs typeface="+mn-cs"/>
            </a:endParaRPr>
          </a:p>
        </xdr:txBody>
      </xdr:sp>
      <xdr:sp macro="" textlink="ArrièreGrandMèreMaternelle_1">
        <xdr:nvSpPr>
          <xdr:cNvPr id="32" name="Grand-mère" descr="&quot;&quot;" title="Mère du père">
            <a:extLst>
              <a:ext uri="{FF2B5EF4-FFF2-40B4-BE49-F238E27FC236}">
                <a16:creationId xmlns:a16="http://schemas.microsoft.com/office/drawing/2014/main" id="{00000000-0008-0000-0300-000020000000}"/>
              </a:ext>
            </a:extLst>
          </xdr:cNvPr>
          <xdr:cNvSpPr/>
        </xdr:nvSpPr>
        <xdr:spPr>
          <a:xfrm>
            <a:off x="2969708" y="2253740"/>
            <a:ext cx="2194047" cy="547930"/>
          </a:xfrm>
          <a:prstGeom prst="rect">
            <a:avLst/>
          </a:prstGeom>
          <a:solidFill>
            <a:schemeClr val="accent3"/>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A6A226E6-A7A0-409A-AED3-CED20F2B93D6}" type="TxLink">
              <a:rPr lang="en-US" sz="1400" b="0" i="0" u="none" strike="noStrike">
                <a:solidFill>
                  <a:srgbClr val="FFFFFF"/>
                </a:solidFill>
                <a:latin typeface="Cambria"/>
                <a:ea typeface="+mn-ea"/>
                <a:cs typeface="+mn-cs"/>
              </a:rPr>
              <a:pPr marL="0" marR="0" indent="0" algn="ctr">
                <a:spcBef>
                  <a:spcPts val="0"/>
                </a:spcBef>
                <a:spcAft>
                  <a:spcPts val="0"/>
                </a:spcAft>
              </a:pPr>
              <a:t>Arrière-grand-mère maternelle 1 </a:t>
            </a:fld>
            <a:endParaRPr lang="en-US" sz="1100" b="0">
              <a:solidFill>
                <a:schemeClr val="bg1"/>
              </a:solidFill>
              <a:latin typeface="+mj-lt"/>
              <a:ea typeface="+mn-ea"/>
              <a:cs typeface="+mn-cs"/>
            </a:endParaRPr>
          </a:p>
        </xdr:txBody>
      </xdr:sp>
    </xdr:grpSp>
    <xdr:clientData/>
  </xdr:twoCellAnchor>
  <xdr:twoCellAnchor>
    <xdr:from>
      <xdr:col>1</xdr:col>
      <xdr:colOff>9582</xdr:colOff>
      <xdr:row>8</xdr:row>
      <xdr:rowOff>108008</xdr:rowOff>
    </xdr:from>
    <xdr:to>
      <xdr:col>4</xdr:col>
      <xdr:colOff>3561</xdr:colOff>
      <xdr:row>9</xdr:row>
      <xdr:rowOff>1202</xdr:rowOff>
    </xdr:to>
    <xdr:grpSp>
      <xdr:nvGrpSpPr>
        <xdr:cNvPr id="33" name="Groupe 32" descr="&quot;&quot;" title="Illustration Connecteur en branche">
          <a:extLst>
            <a:ext uri="{FF2B5EF4-FFF2-40B4-BE49-F238E27FC236}">
              <a16:creationId xmlns:a16="http://schemas.microsoft.com/office/drawing/2014/main" id="{00000000-0008-0000-0300-000021000000}"/>
            </a:ext>
          </a:extLst>
        </xdr:cNvPr>
        <xdr:cNvGrpSpPr/>
      </xdr:nvGrpSpPr>
      <xdr:grpSpPr>
        <a:xfrm>
          <a:off x="708082" y="2849091"/>
          <a:ext cx="4470729" cy="83694"/>
          <a:chOff x="711590" y="2824479"/>
          <a:chExt cx="4469720" cy="223406"/>
        </a:xfrm>
      </xdr:grpSpPr>
      <xdr:cxnSp macro="">
        <xdr:nvCxnSpPr>
          <xdr:cNvPr id="35" name="Ligne 4" descr="&quot;&quot;">
            <a:extLst>
              <a:ext uri="{FF2B5EF4-FFF2-40B4-BE49-F238E27FC236}">
                <a16:creationId xmlns:a16="http://schemas.microsoft.com/office/drawing/2014/main" id="{00000000-0008-0000-0300-000023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6" name="Ligne 2" descr="&quot;&quot;">
            <a:extLst>
              <a:ext uri="{FF2B5EF4-FFF2-40B4-BE49-F238E27FC236}">
                <a16:creationId xmlns:a16="http://schemas.microsoft.com/office/drawing/2014/main" id="{00000000-0008-0000-0300-000024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8720678"/>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7714572"/>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Photo de la mère" descr="Pour modifier cette photo, cliquez avec le bouton droit dessus, puis cliquez sur Modifier l’image." title="Espace réservé à une photo ">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9375" y="3586627"/>
          <a:ext cx="1097280" cy="1078992"/>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8054" y="3586626"/>
          <a:ext cx="1097280" cy="1078992"/>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9722921"/>
          <a:ext cx="914400" cy="914400"/>
        </a:xfrm>
        <a:prstGeom prst="rect">
          <a:avLst/>
        </a:prstGeom>
        <a:ln>
          <a:noFill/>
        </a:ln>
      </xdr:spPr>
    </xdr:pic>
    <xdr:clientData/>
  </xdr:twoCellAnchor>
  <xdr:twoCellAnchor>
    <xdr:from>
      <xdr:col>5</xdr:col>
      <xdr:colOff>18719</xdr:colOff>
      <xdr:row>5</xdr:row>
      <xdr:rowOff>108106</xdr:rowOff>
    </xdr:from>
    <xdr:to>
      <xdr:col>8</xdr:col>
      <xdr:colOff>2808</xdr:colOff>
      <xdr:row>8</xdr:row>
      <xdr:rowOff>54457</xdr:rowOff>
    </xdr:to>
    <xdr:grpSp>
      <xdr:nvGrpSpPr>
        <xdr:cNvPr id="33" name="Groupe 32" descr="&quot;&quot;" title="Parents de la mère">
          <a:extLst>
            <a:ext uri="{FF2B5EF4-FFF2-40B4-BE49-F238E27FC236}">
              <a16:creationId xmlns:a16="http://schemas.microsoft.com/office/drawing/2014/main" id="{00000000-0008-0000-0400-000021000000}"/>
            </a:ext>
          </a:extLst>
        </xdr:cNvPr>
        <xdr:cNvGrpSpPr/>
      </xdr:nvGrpSpPr>
      <xdr:grpSpPr>
        <a:xfrm>
          <a:off x="6305219" y="2245939"/>
          <a:ext cx="4450256" cy="549601"/>
          <a:chOff x="6305219" y="2245939"/>
          <a:chExt cx="4450256" cy="549601"/>
        </a:xfrm>
      </xdr:grpSpPr>
      <xdr:sp macro="" textlink="ArrièreArrièreGrandPèrePaternel_2">
        <xdr:nvSpPr>
          <xdr:cNvPr id="8" name="Grand-père" descr="&quot;&quot;" title="Père du père">
            <a:extLst>
              <a:ext uri="{FF2B5EF4-FFF2-40B4-BE49-F238E27FC236}">
                <a16:creationId xmlns:a16="http://schemas.microsoft.com/office/drawing/2014/main" id="{00000000-0008-0000-0400-000008000000}"/>
              </a:ext>
            </a:extLst>
          </xdr:cNvPr>
          <xdr:cNvSpPr/>
        </xdr:nvSpPr>
        <xdr:spPr>
          <a:xfrm>
            <a:off x="6305219" y="2245939"/>
            <a:ext cx="2191113"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74578662-0041-4021-B4F4-2CA94573E1CF}"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paternel 2 </a:t>
            </a:fld>
            <a:endParaRPr lang="en-US" sz="1100" b="0">
              <a:solidFill>
                <a:schemeClr val="bg1"/>
              </a:solidFill>
              <a:latin typeface="+mj-lt"/>
              <a:ea typeface="+mn-ea"/>
              <a:cs typeface="+mn-cs"/>
            </a:endParaRPr>
          </a:p>
        </xdr:txBody>
      </xdr:sp>
      <xdr:sp macro="" textlink="ArrièreArrièreGrandMèrePaternelle2">
        <xdr:nvSpPr>
          <xdr:cNvPr id="9" name="Grand-mère" descr="&quot;&quot;" title="Mère du père">
            <a:extLst>
              <a:ext uri="{FF2B5EF4-FFF2-40B4-BE49-F238E27FC236}">
                <a16:creationId xmlns:a16="http://schemas.microsoft.com/office/drawing/2014/main" id="{00000000-0008-0000-0400-000009000000}"/>
              </a:ext>
            </a:extLst>
          </xdr:cNvPr>
          <xdr:cNvSpPr/>
        </xdr:nvSpPr>
        <xdr:spPr>
          <a:xfrm>
            <a:off x="8563429" y="2245939"/>
            <a:ext cx="219204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38A32826-A5F0-4AD6-B736-B6665ED510EB}"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paternelle 2 </a:t>
            </a:fld>
            <a:endParaRPr lang="en-US" sz="1100" b="0">
              <a:solidFill>
                <a:schemeClr val="bg1"/>
              </a:solidFill>
              <a:latin typeface="+mj-lt"/>
              <a:ea typeface="+mn-ea"/>
              <a:cs typeface="+mn-cs"/>
            </a:endParaRPr>
          </a:p>
        </xdr:txBody>
      </xdr:sp>
    </xdr:grpSp>
    <xdr:clientData/>
  </xdr:twoCellAnchor>
  <xdr:twoCellAnchor>
    <xdr:from>
      <xdr:col>5</xdr:col>
      <xdr:colOff>11191</xdr:colOff>
      <xdr:row>8</xdr:row>
      <xdr:rowOff>108006</xdr:rowOff>
    </xdr:from>
    <xdr:to>
      <xdr:col>8</xdr:col>
      <xdr:colOff>14146</xdr:colOff>
      <xdr:row>9</xdr:row>
      <xdr:rowOff>1200</xdr:rowOff>
    </xdr:to>
    <xdr:grpSp>
      <xdr:nvGrpSpPr>
        <xdr:cNvPr id="10" name="Groupe 9" descr="&quot;&quot;" title="Illustration Connecteur en branche">
          <a:extLst>
            <a:ext uri="{FF2B5EF4-FFF2-40B4-BE49-F238E27FC236}">
              <a16:creationId xmlns:a16="http://schemas.microsoft.com/office/drawing/2014/main" id="{00000000-0008-0000-0400-00000A000000}"/>
            </a:ext>
          </a:extLst>
        </xdr:cNvPr>
        <xdr:cNvGrpSpPr/>
      </xdr:nvGrpSpPr>
      <xdr:grpSpPr>
        <a:xfrm>
          <a:off x="6297691" y="2849089"/>
          <a:ext cx="4469122" cy="83694"/>
          <a:chOff x="711590" y="2824479"/>
          <a:chExt cx="4469720" cy="223406"/>
        </a:xfrm>
      </xdr:grpSpPr>
      <xdr:cxnSp macro="">
        <xdr:nvCxnSpPr>
          <xdr:cNvPr id="12" name="Ligne 4" descr="&quot;&quot;">
            <a:extLst>
              <a:ext uri="{FF2B5EF4-FFF2-40B4-BE49-F238E27FC236}">
                <a16:creationId xmlns:a16="http://schemas.microsoft.com/office/drawing/2014/main" id="{00000000-0008-0000-0400-00000C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 name="Ligne 2" descr="&quot;&quot;">
            <a:extLst>
              <a:ext uri="{FF2B5EF4-FFF2-40B4-BE49-F238E27FC236}">
                <a16:creationId xmlns:a16="http://schemas.microsoft.com/office/drawing/2014/main" id="{00000000-0008-0000-0400-00000D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108108</xdr:rowOff>
    </xdr:from>
    <xdr:to>
      <xdr:col>3</xdr:col>
      <xdr:colOff>1494123</xdr:colOff>
      <xdr:row>8</xdr:row>
      <xdr:rowOff>54459</xdr:rowOff>
    </xdr:to>
    <xdr:grpSp>
      <xdr:nvGrpSpPr>
        <xdr:cNvPr id="32" name="Groupe 31" descr="&quot;&quot;" title="Parents du père">
          <a:extLst>
            <a:ext uri="{FF2B5EF4-FFF2-40B4-BE49-F238E27FC236}">
              <a16:creationId xmlns:a16="http://schemas.microsoft.com/office/drawing/2014/main" id="{00000000-0008-0000-0400-000020000000}"/>
            </a:ext>
          </a:extLst>
        </xdr:cNvPr>
        <xdr:cNvGrpSpPr/>
      </xdr:nvGrpSpPr>
      <xdr:grpSpPr>
        <a:xfrm>
          <a:off x="715611" y="2245941"/>
          <a:ext cx="4450929" cy="549601"/>
          <a:chOff x="715611" y="2245941"/>
          <a:chExt cx="4450929" cy="549601"/>
        </a:xfrm>
      </xdr:grpSpPr>
      <xdr:sp macro="" textlink="ArrièreArrièreGrandPèrePaternel2">
        <xdr:nvSpPr>
          <xdr:cNvPr id="15" name="Grand-père" descr="&quot;&quot;" title="Père du père">
            <a:extLst>
              <a:ext uri="{FF2B5EF4-FFF2-40B4-BE49-F238E27FC236}">
                <a16:creationId xmlns:a16="http://schemas.microsoft.com/office/drawing/2014/main" id="{00000000-0008-0000-0400-00000F000000}"/>
              </a:ext>
            </a:extLst>
          </xdr:cNvPr>
          <xdr:cNvSpPr/>
        </xdr:nvSpPr>
        <xdr:spPr>
          <a:xfrm>
            <a:off x="715611" y="2245941"/>
            <a:ext cx="2191445"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BEAB8C3A-07E0-46FE-BCED-B9CEDBFCCF25}"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paternel 1 </a:t>
            </a:fld>
            <a:endParaRPr lang="en-US" sz="1100" b="0">
              <a:solidFill>
                <a:schemeClr val="bg1"/>
              </a:solidFill>
              <a:latin typeface="+mj-lt"/>
              <a:ea typeface="+mn-ea"/>
              <a:cs typeface="+mn-cs"/>
            </a:endParaRPr>
          </a:p>
        </xdr:txBody>
      </xdr:sp>
      <xdr:sp macro="" textlink="ArrièreArrièreGrandMèrePaternelle1">
        <xdr:nvSpPr>
          <xdr:cNvPr id="16" name="Grand-mère" descr="&quot;&quot;" title="Mère du père">
            <a:extLst>
              <a:ext uri="{FF2B5EF4-FFF2-40B4-BE49-F238E27FC236}">
                <a16:creationId xmlns:a16="http://schemas.microsoft.com/office/drawing/2014/main" id="{00000000-0008-0000-0400-000010000000}"/>
              </a:ext>
            </a:extLst>
          </xdr:cNvPr>
          <xdr:cNvSpPr/>
        </xdr:nvSpPr>
        <xdr:spPr>
          <a:xfrm>
            <a:off x="2974164" y="2245941"/>
            <a:ext cx="219237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F22D0491-0167-4678-B322-06EFFB1691D6}"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paternelle 1 </a:t>
            </a:fld>
            <a:endParaRPr lang="en-US" sz="1100" b="0">
              <a:solidFill>
                <a:schemeClr val="bg1"/>
              </a:solidFill>
              <a:latin typeface="+mj-lt"/>
              <a:ea typeface="+mn-ea"/>
              <a:cs typeface="+mn-cs"/>
            </a:endParaRPr>
          </a:p>
        </xdr:txBody>
      </xdr:sp>
    </xdr:grpSp>
    <xdr:clientData/>
  </xdr:twoCellAnchor>
  <xdr:twoCellAnchor>
    <xdr:from>
      <xdr:col>1</xdr:col>
      <xdr:colOff>9582</xdr:colOff>
      <xdr:row>8</xdr:row>
      <xdr:rowOff>108008</xdr:rowOff>
    </xdr:from>
    <xdr:to>
      <xdr:col>4</xdr:col>
      <xdr:colOff>3561</xdr:colOff>
      <xdr:row>9</xdr:row>
      <xdr:rowOff>1202</xdr:rowOff>
    </xdr:to>
    <xdr:grpSp>
      <xdr:nvGrpSpPr>
        <xdr:cNvPr id="17" name="Groupe 16" descr="&quot;&quot;" title="Illustration Connecteur en branche">
          <a:extLst>
            <a:ext uri="{FF2B5EF4-FFF2-40B4-BE49-F238E27FC236}">
              <a16:creationId xmlns:a16="http://schemas.microsoft.com/office/drawing/2014/main" id="{00000000-0008-0000-0400-000011000000}"/>
            </a:ext>
          </a:extLst>
        </xdr:cNvPr>
        <xdr:cNvGrpSpPr/>
      </xdr:nvGrpSpPr>
      <xdr:grpSpPr>
        <a:xfrm>
          <a:off x="708082" y="2849091"/>
          <a:ext cx="4470729" cy="83694"/>
          <a:chOff x="711590" y="2824479"/>
          <a:chExt cx="4469720" cy="223406"/>
        </a:xfrm>
      </xdr:grpSpPr>
      <xdr:cxnSp macro="">
        <xdr:nvCxnSpPr>
          <xdr:cNvPr id="19" name="Ligne 4" descr="&quot;&quot;">
            <a:extLst>
              <a:ext uri="{FF2B5EF4-FFF2-40B4-BE49-F238E27FC236}">
                <a16:creationId xmlns:a16="http://schemas.microsoft.com/office/drawing/2014/main" id="{00000000-0008-0000-0400-000013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0" name="Ligne 2" descr="&quot;&quot;">
            <a:extLst>
              <a:ext uri="{FF2B5EF4-FFF2-40B4-BE49-F238E27FC236}">
                <a16:creationId xmlns:a16="http://schemas.microsoft.com/office/drawing/2014/main" id="{00000000-0008-0000-0400-000014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245980</xdr:colOff>
      <xdr:row>32</xdr:row>
      <xdr:rowOff>53988</xdr:rowOff>
    </xdr:from>
    <xdr:to>
      <xdr:col>1</xdr:col>
      <xdr:colOff>1160380</xdr:colOff>
      <xdr:row>32</xdr:row>
      <xdr:rowOff>968388</xdr:rowOff>
    </xdr:to>
    <xdr:pic>
      <xdr:nvPicPr>
        <xdr:cNvPr id="26"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10732571"/>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7"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117422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8"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12741288"/>
          <a:ext cx="914400" cy="914400"/>
        </a:xfrm>
        <a:prstGeom prst="rect">
          <a:avLst/>
        </a:prstGeom>
        <a:ln>
          <a:noFill/>
        </a:ln>
      </xdr:spPr>
    </xdr:pic>
    <xdr:clientData/>
  </xdr:twoCellAnchor>
  <xdr:twoCellAnchor editAs="oneCell">
    <xdr:from>
      <xdr:col>7</xdr:col>
      <xdr:colOff>417284</xdr:colOff>
      <xdr:row>0</xdr:row>
      <xdr:rowOff>359973</xdr:rowOff>
    </xdr:from>
    <xdr:to>
      <xdr:col>8</xdr:col>
      <xdr:colOff>3</xdr:colOff>
      <xdr:row>1</xdr:row>
      <xdr:rowOff>580174</xdr:rowOff>
    </xdr:to>
    <xdr:sp macro="" textlink="">
      <xdr:nvSpPr>
        <xdr:cNvPr id="23" name="Précédent" descr="Cliquez pour retourner à l’arbre" title="Retour à l’arbre">
          <a:hlinkClick xmlns:r="http://schemas.openxmlformats.org/officeDocument/2006/relationships" r:id="rId3" tooltip="Cliquez pour retourner à l’arbre"/>
          <a:extLst>
            <a:ext uri="{FF2B5EF4-FFF2-40B4-BE49-F238E27FC236}">
              <a16:creationId xmlns:a16="http://schemas.microsoft.com/office/drawing/2014/main" id="{00000000-0008-0000-0400-000017000000}"/>
            </a:ext>
          </a:extLst>
        </xdr:cNvPr>
        <xdr:cNvSpPr/>
      </xdr:nvSpPr>
      <xdr:spPr>
        <a:xfrm>
          <a:off x="9677701" y="359973"/>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8730203"/>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7719864"/>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Photo de la mère" descr="Pour modifier cette photo, cliquez avec le bouton droit dessus, puis cliquez sur Modifier l’image." title="Espace réservé à une photo ">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3592977"/>
          <a:ext cx="1097280" cy="1084284"/>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879" y="3592976"/>
          <a:ext cx="1097280" cy="1084284"/>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9736679"/>
          <a:ext cx="914400" cy="914400"/>
        </a:xfrm>
        <a:prstGeom prst="rect">
          <a:avLst/>
        </a:prstGeom>
        <a:ln>
          <a:noFill/>
        </a:ln>
      </xdr:spPr>
    </xdr:pic>
    <xdr:clientData/>
  </xdr:twoCellAnchor>
  <xdr:twoCellAnchor>
    <xdr:from>
      <xdr:col>5</xdr:col>
      <xdr:colOff>18719</xdr:colOff>
      <xdr:row>5</xdr:row>
      <xdr:rowOff>108106</xdr:rowOff>
    </xdr:from>
    <xdr:to>
      <xdr:col>8</xdr:col>
      <xdr:colOff>2808</xdr:colOff>
      <xdr:row>8</xdr:row>
      <xdr:rowOff>54457</xdr:rowOff>
    </xdr:to>
    <xdr:grpSp>
      <xdr:nvGrpSpPr>
        <xdr:cNvPr id="24" name="Groupe 23" descr="&quot;&quot;" title="Parents de la mère">
          <a:extLst>
            <a:ext uri="{FF2B5EF4-FFF2-40B4-BE49-F238E27FC236}">
              <a16:creationId xmlns:a16="http://schemas.microsoft.com/office/drawing/2014/main" id="{00000000-0008-0000-0500-000018000000}"/>
            </a:ext>
          </a:extLst>
        </xdr:cNvPr>
        <xdr:cNvGrpSpPr/>
      </xdr:nvGrpSpPr>
      <xdr:grpSpPr>
        <a:xfrm>
          <a:off x="6485136" y="2245939"/>
          <a:ext cx="4450255" cy="549601"/>
          <a:chOff x="6305219" y="2245939"/>
          <a:chExt cx="4450256" cy="549601"/>
        </a:xfrm>
      </xdr:grpSpPr>
      <xdr:sp macro="" textlink="ArrièreArrièreGrandPèrePaternel4">
        <xdr:nvSpPr>
          <xdr:cNvPr id="7" name="Grand-père" descr="&quot;&quot;" title="Père du père">
            <a:extLst>
              <a:ext uri="{FF2B5EF4-FFF2-40B4-BE49-F238E27FC236}">
                <a16:creationId xmlns:a16="http://schemas.microsoft.com/office/drawing/2014/main" id="{00000000-0008-0000-0500-000007000000}"/>
              </a:ext>
            </a:extLst>
          </xdr:cNvPr>
          <xdr:cNvSpPr/>
        </xdr:nvSpPr>
        <xdr:spPr>
          <a:xfrm>
            <a:off x="6305219" y="2245939"/>
            <a:ext cx="2191113"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04EB0739-D6F0-4A25-9913-16DB9846CDA3}"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paternel 4 </a:t>
            </a:fld>
            <a:endParaRPr lang="en-US" sz="1200" b="0">
              <a:solidFill>
                <a:schemeClr val="bg1"/>
              </a:solidFill>
              <a:latin typeface="+mj-lt"/>
              <a:ea typeface="+mn-ea"/>
              <a:cs typeface="+mn-cs"/>
            </a:endParaRPr>
          </a:p>
        </xdr:txBody>
      </xdr:sp>
      <xdr:sp macro="" textlink="ArrièreArrièreGrandMèrePaternelle4">
        <xdr:nvSpPr>
          <xdr:cNvPr id="8" name="Grand-mère" descr="&quot;&quot;" title="Mère du père">
            <a:extLst>
              <a:ext uri="{FF2B5EF4-FFF2-40B4-BE49-F238E27FC236}">
                <a16:creationId xmlns:a16="http://schemas.microsoft.com/office/drawing/2014/main" id="{00000000-0008-0000-0500-000008000000}"/>
              </a:ext>
            </a:extLst>
          </xdr:cNvPr>
          <xdr:cNvSpPr/>
        </xdr:nvSpPr>
        <xdr:spPr>
          <a:xfrm>
            <a:off x="8563429" y="2245939"/>
            <a:ext cx="219204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2172F6AD-403C-4D48-9ABE-F6017254A85B}"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paternelle 4 </a:t>
            </a:fld>
            <a:endParaRPr lang="en-US" sz="1200" b="0">
              <a:solidFill>
                <a:schemeClr val="bg1"/>
              </a:solidFill>
              <a:latin typeface="+mj-lt"/>
              <a:ea typeface="+mn-ea"/>
              <a:cs typeface="+mn-cs"/>
            </a:endParaRPr>
          </a:p>
        </xdr:txBody>
      </xdr:sp>
    </xdr:grpSp>
    <xdr:clientData/>
  </xdr:twoCellAnchor>
  <xdr:twoCellAnchor>
    <xdr:from>
      <xdr:col>5</xdr:col>
      <xdr:colOff>11191</xdr:colOff>
      <xdr:row>8</xdr:row>
      <xdr:rowOff>108006</xdr:rowOff>
    </xdr:from>
    <xdr:to>
      <xdr:col>8</xdr:col>
      <xdr:colOff>14146</xdr:colOff>
      <xdr:row>9</xdr:row>
      <xdr:rowOff>1200</xdr:rowOff>
    </xdr:to>
    <xdr:grpSp>
      <xdr:nvGrpSpPr>
        <xdr:cNvPr id="9" name="Groupe 8" descr="&quot;&quot;" title="Illustration Connecteur en branche">
          <a:extLst>
            <a:ext uri="{FF2B5EF4-FFF2-40B4-BE49-F238E27FC236}">
              <a16:creationId xmlns:a16="http://schemas.microsoft.com/office/drawing/2014/main" id="{00000000-0008-0000-0500-000009000000}"/>
            </a:ext>
          </a:extLst>
        </xdr:cNvPr>
        <xdr:cNvGrpSpPr/>
      </xdr:nvGrpSpPr>
      <xdr:grpSpPr>
        <a:xfrm>
          <a:off x="6477608" y="2849089"/>
          <a:ext cx="4469121" cy="83694"/>
          <a:chOff x="711590" y="2824479"/>
          <a:chExt cx="4469720" cy="223406"/>
        </a:xfrm>
      </xdr:grpSpPr>
      <xdr:cxnSp macro="">
        <xdr:nvCxnSpPr>
          <xdr:cNvPr id="10" name="Ligne 4" descr="&quot;&quot;">
            <a:extLst>
              <a:ext uri="{FF2B5EF4-FFF2-40B4-BE49-F238E27FC236}">
                <a16:creationId xmlns:a16="http://schemas.microsoft.com/office/drawing/2014/main" id="{00000000-0008-0000-0500-00000A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Ligne 2" descr="&quot;&quot;">
            <a:extLst>
              <a:ext uri="{FF2B5EF4-FFF2-40B4-BE49-F238E27FC236}">
                <a16:creationId xmlns:a16="http://schemas.microsoft.com/office/drawing/2014/main" id="{00000000-0008-0000-0500-00000B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108108</xdr:rowOff>
    </xdr:from>
    <xdr:to>
      <xdr:col>3</xdr:col>
      <xdr:colOff>1494123</xdr:colOff>
      <xdr:row>8</xdr:row>
      <xdr:rowOff>54459</xdr:rowOff>
    </xdr:to>
    <xdr:grpSp>
      <xdr:nvGrpSpPr>
        <xdr:cNvPr id="23" name="Groupe 22" title="Parents du père">
          <a:extLst>
            <a:ext uri="{FF2B5EF4-FFF2-40B4-BE49-F238E27FC236}">
              <a16:creationId xmlns:a16="http://schemas.microsoft.com/office/drawing/2014/main" id="{00000000-0008-0000-0500-000017000000}"/>
            </a:ext>
          </a:extLst>
        </xdr:cNvPr>
        <xdr:cNvGrpSpPr/>
      </xdr:nvGrpSpPr>
      <xdr:grpSpPr>
        <a:xfrm>
          <a:off x="715611" y="2245941"/>
          <a:ext cx="4450929" cy="549601"/>
          <a:chOff x="715611" y="2245941"/>
          <a:chExt cx="4450929" cy="549601"/>
        </a:xfrm>
      </xdr:grpSpPr>
      <xdr:sp macro="" textlink="ArrièreArrièreGrandPèrePaternel3">
        <xdr:nvSpPr>
          <xdr:cNvPr id="12" name="Grand-père" descr="&quot;&quot;" title="Père du père">
            <a:extLst>
              <a:ext uri="{FF2B5EF4-FFF2-40B4-BE49-F238E27FC236}">
                <a16:creationId xmlns:a16="http://schemas.microsoft.com/office/drawing/2014/main" id="{00000000-0008-0000-0500-00000C000000}"/>
              </a:ext>
            </a:extLst>
          </xdr:cNvPr>
          <xdr:cNvSpPr/>
        </xdr:nvSpPr>
        <xdr:spPr>
          <a:xfrm>
            <a:off x="715611" y="2245941"/>
            <a:ext cx="2191445"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12BF3267-918B-4366-9F43-288BBF1DEAF6}"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paternel 3 </a:t>
            </a:fld>
            <a:endParaRPr lang="en-US" sz="1400" b="0">
              <a:solidFill>
                <a:schemeClr val="bg1"/>
              </a:solidFill>
              <a:latin typeface="+mj-lt"/>
              <a:ea typeface="+mn-ea"/>
              <a:cs typeface="+mn-cs"/>
            </a:endParaRPr>
          </a:p>
        </xdr:txBody>
      </xdr:sp>
      <xdr:sp macro="" textlink="ArrièreArrièreGrandMèrePaternelle3">
        <xdr:nvSpPr>
          <xdr:cNvPr id="13" name="Grand-mère" descr="&quot;&quot;" title="Mère du père">
            <a:extLst>
              <a:ext uri="{FF2B5EF4-FFF2-40B4-BE49-F238E27FC236}">
                <a16:creationId xmlns:a16="http://schemas.microsoft.com/office/drawing/2014/main" id="{00000000-0008-0000-0500-00000D000000}"/>
              </a:ext>
            </a:extLst>
          </xdr:cNvPr>
          <xdr:cNvSpPr/>
        </xdr:nvSpPr>
        <xdr:spPr>
          <a:xfrm>
            <a:off x="2974164" y="2245941"/>
            <a:ext cx="219237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F5C64D89-A33D-46DA-87EC-D9D9B692F230}"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paternelle 3 </a:t>
            </a:fld>
            <a:endParaRPr lang="en-US" sz="1400" b="0">
              <a:solidFill>
                <a:schemeClr val="bg1"/>
              </a:solidFill>
              <a:latin typeface="+mj-lt"/>
              <a:ea typeface="+mn-ea"/>
              <a:cs typeface="+mn-cs"/>
            </a:endParaRPr>
          </a:p>
        </xdr:txBody>
      </xdr:sp>
    </xdr:grpSp>
    <xdr:clientData/>
  </xdr:twoCellAnchor>
  <xdr:twoCellAnchor>
    <xdr:from>
      <xdr:col>1</xdr:col>
      <xdr:colOff>9582</xdr:colOff>
      <xdr:row>8</xdr:row>
      <xdr:rowOff>108008</xdr:rowOff>
    </xdr:from>
    <xdr:to>
      <xdr:col>4</xdr:col>
      <xdr:colOff>3561</xdr:colOff>
      <xdr:row>9</xdr:row>
      <xdr:rowOff>1202</xdr:rowOff>
    </xdr:to>
    <xdr:grpSp>
      <xdr:nvGrpSpPr>
        <xdr:cNvPr id="14" name="Groupe 13" descr="&quot;&quot;" title="Illustration Connecteur en branche">
          <a:extLst>
            <a:ext uri="{FF2B5EF4-FFF2-40B4-BE49-F238E27FC236}">
              <a16:creationId xmlns:a16="http://schemas.microsoft.com/office/drawing/2014/main" id="{00000000-0008-0000-0500-00000E000000}"/>
            </a:ext>
          </a:extLst>
        </xdr:cNvPr>
        <xdr:cNvGrpSpPr/>
      </xdr:nvGrpSpPr>
      <xdr:grpSpPr>
        <a:xfrm>
          <a:off x="708082" y="2849091"/>
          <a:ext cx="4470729" cy="83694"/>
          <a:chOff x="711590" y="2824479"/>
          <a:chExt cx="4469720" cy="223406"/>
        </a:xfrm>
      </xdr:grpSpPr>
      <xdr:cxnSp macro="">
        <xdr:nvCxnSpPr>
          <xdr:cNvPr id="15" name="Ligne 4" descr="&quot;&quot;">
            <a:extLst>
              <a:ext uri="{FF2B5EF4-FFF2-40B4-BE49-F238E27FC236}">
                <a16:creationId xmlns:a16="http://schemas.microsoft.com/office/drawing/2014/main" id="{00000000-0008-0000-0500-00000F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 name="Ligne 2" descr="&quot;&quot;">
            <a:extLst>
              <a:ext uri="{FF2B5EF4-FFF2-40B4-BE49-F238E27FC236}">
                <a16:creationId xmlns:a16="http://schemas.microsoft.com/office/drawing/2014/main" id="{00000000-0008-0000-0500-000010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245980</xdr:colOff>
      <xdr:row>32</xdr:row>
      <xdr:rowOff>53988</xdr:rowOff>
    </xdr:from>
    <xdr:to>
      <xdr:col>1</xdr:col>
      <xdr:colOff>1160380</xdr:colOff>
      <xdr:row>32</xdr:row>
      <xdr:rowOff>968388</xdr:rowOff>
    </xdr:to>
    <xdr:pic>
      <xdr:nvPicPr>
        <xdr:cNvPr id="20"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0750563"/>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1"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17549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2"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2748696"/>
          <a:ext cx="914400" cy="914400"/>
        </a:xfrm>
        <a:prstGeom prst="rect">
          <a:avLst/>
        </a:prstGeom>
        <a:ln>
          <a:noFill/>
        </a:ln>
      </xdr:spPr>
    </xdr:pic>
    <xdr:clientData/>
  </xdr:twoCellAnchor>
  <xdr:twoCellAnchor editAs="oneCell">
    <xdr:from>
      <xdr:col>7</xdr:col>
      <xdr:colOff>412752</xdr:colOff>
      <xdr:row>0</xdr:row>
      <xdr:rowOff>328083</xdr:rowOff>
    </xdr:from>
    <xdr:to>
      <xdr:col>7</xdr:col>
      <xdr:colOff>1487721</xdr:colOff>
      <xdr:row>1</xdr:row>
      <xdr:rowOff>548284</xdr:rowOff>
    </xdr:to>
    <xdr:sp macro="" textlink="">
      <xdr:nvSpPr>
        <xdr:cNvPr id="25" name="Précédent" descr="Cliquez pour retourner à l’arbre" title="Retour à l’arbre">
          <a:hlinkClick xmlns:r="http://schemas.openxmlformats.org/officeDocument/2006/relationships" r:id="rId3" tooltip="Cliquez pour retourner à l’arbre"/>
          <a:extLst>
            <a:ext uri="{FF2B5EF4-FFF2-40B4-BE49-F238E27FC236}">
              <a16:creationId xmlns:a16="http://schemas.microsoft.com/office/drawing/2014/main" id="{00000000-0008-0000-0500-000019000000}"/>
            </a:ext>
          </a:extLst>
        </xdr:cNvPr>
        <xdr:cNvSpPr/>
      </xdr:nvSpPr>
      <xdr:spPr>
        <a:xfrm>
          <a:off x="9673169" y="328083"/>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8730203"/>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7719864"/>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Photo de la mère" descr="Pour modifier cette photo, cliquez avec le bouton droit dessus, puis cliquez sur Modifier l’image." title="Espace réservé à une photo ">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3592977"/>
          <a:ext cx="1097280" cy="1084284"/>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879" y="3592976"/>
          <a:ext cx="1097280" cy="1084284"/>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9736679"/>
          <a:ext cx="914400" cy="914400"/>
        </a:xfrm>
        <a:prstGeom prst="rect">
          <a:avLst/>
        </a:prstGeom>
        <a:ln>
          <a:noFill/>
        </a:ln>
      </xdr:spPr>
    </xdr:pic>
    <xdr:clientData/>
  </xdr:twoCellAnchor>
  <xdr:twoCellAnchor>
    <xdr:from>
      <xdr:col>5</xdr:col>
      <xdr:colOff>18719</xdr:colOff>
      <xdr:row>5</xdr:row>
      <xdr:rowOff>108106</xdr:rowOff>
    </xdr:from>
    <xdr:to>
      <xdr:col>8</xdr:col>
      <xdr:colOff>2808</xdr:colOff>
      <xdr:row>8</xdr:row>
      <xdr:rowOff>54457</xdr:rowOff>
    </xdr:to>
    <xdr:grpSp>
      <xdr:nvGrpSpPr>
        <xdr:cNvPr id="24" name="Groupe 23" descr="&quot;&quot;" title="Parents de la mère">
          <a:extLst>
            <a:ext uri="{FF2B5EF4-FFF2-40B4-BE49-F238E27FC236}">
              <a16:creationId xmlns:a16="http://schemas.microsoft.com/office/drawing/2014/main" id="{00000000-0008-0000-0600-000018000000}"/>
            </a:ext>
          </a:extLst>
        </xdr:cNvPr>
        <xdr:cNvGrpSpPr/>
      </xdr:nvGrpSpPr>
      <xdr:grpSpPr>
        <a:xfrm>
          <a:off x="6559219" y="2245939"/>
          <a:ext cx="4450256" cy="549601"/>
          <a:chOff x="6305219" y="2245939"/>
          <a:chExt cx="4450256" cy="549601"/>
        </a:xfrm>
      </xdr:grpSpPr>
      <xdr:sp macro="" textlink="ArrièreArrièreGrandPèreMaternel2">
        <xdr:nvSpPr>
          <xdr:cNvPr id="7" name="Grand-père" descr="&quot;&quot;" title="Père du père">
            <a:extLst>
              <a:ext uri="{FF2B5EF4-FFF2-40B4-BE49-F238E27FC236}">
                <a16:creationId xmlns:a16="http://schemas.microsoft.com/office/drawing/2014/main" id="{00000000-0008-0000-0600-000007000000}"/>
              </a:ext>
            </a:extLst>
          </xdr:cNvPr>
          <xdr:cNvSpPr/>
        </xdr:nvSpPr>
        <xdr:spPr>
          <a:xfrm>
            <a:off x="6305219" y="2245939"/>
            <a:ext cx="2191113"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08013771-0F5C-434B-B064-990E5B7FBEE7}"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maternel 2 </a:t>
            </a:fld>
            <a:endParaRPr lang="en-US" sz="1200" b="0">
              <a:solidFill>
                <a:schemeClr val="bg1"/>
              </a:solidFill>
              <a:latin typeface="+mj-lt"/>
              <a:ea typeface="+mn-ea"/>
              <a:cs typeface="+mn-cs"/>
            </a:endParaRPr>
          </a:p>
        </xdr:txBody>
      </xdr:sp>
      <xdr:sp macro="" textlink="ArrièreGrandMèreMaternelle2">
        <xdr:nvSpPr>
          <xdr:cNvPr id="8" name="Grand-mère" descr="&quot;&quot;" title="Mère du père">
            <a:extLst>
              <a:ext uri="{FF2B5EF4-FFF2-40B4-BE49-F238E27FC236}">
                <a16:creationId xmlns:a16="http://schemas.microsoft.com/office/drawing/2014/main" id="{00000000-0008-0000-0600-000008000000}"/>
              </a:ext>
            </a:extLst>
          </xdr:cNvPr>
          <xdr:cNvSpPr/>
        </xdr:nvSpPr>
        <xdr:spPr>
          <a:xfrm>
            <a:off x="8563429" y="2245939"/>
            <a:ext cx="219204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81BF6844-6379-46EA-8F61-2D40198B7392}"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maternel 3 </a:t>
            </a:fld>
            <a:endParaRPr lang="en-US" sz="1200" b="0">
              <a:solidFill>
                <a:schemeClr val="bg1"/>
              </a:solidFill>
              <a:latin typeface="+mj-lt"/>
              <a:ea typeface="+mn-ea"/>
              <a:cs typeface="+mn-cs"/>
            </a:endParaRPr>
          </a:p>
        </xdr:txBody>
      </xdr:sp>
    </xdr:grpSp>
    <xdr:clientData/>
  </xdr:twoCellAnchor>
  <xdr:twoCellAnchor>
    <xdr:from>
      <xdr:col>5</xdr:col>
      <xdr:colOff>11191</xdr:colOff>
      <xdr:row>8</xdr:row>
      <xdr:rowOff>108006</xdr:rowOff>
    </xdr:from>
    <xdr:to>
      <xdr:col>8</xdr:col>
      <xdr:colOff>14146</xdr:colOff>
      <xdr:row>9</xdr:row>
      <xdr:rowOff>1200</xdr:rowOff>
    </xdr:to>
    <xdr:grpSp>
      <xdr:nvGrpSpPr>
        <xdr:cNvPr id="9" name="Groupe 8" descr="&quot;&quot;" title="Illustration Connecteur en branche">
          <a:extLst>
            <a:ext uri="{FF2B5EF4-FFF2-40B4-BE49-F238E27FC236}">
              <a16:creationId xmlns:a16="http://schemas.microsoft.com/office/drawing/2014/main" id="{00000000-0008-0000-0600-000009000000}"/>
            </a:ext>
          </a:extLst>
        </xdr:cNvPr>
        <xdr:cNvGrpSpPr/>
      </xdr:nvGrpSpPr>
      <xdr:grpSpPr>
        <a:xfrm>
          <a:off x="6551691" y="2849089"/>
          <a:ext cx="4469122" cy="83694"/>
          <a:chOff x="711590" y="2824479"/>
          <a:chExt cx="4469720" cy="223406"/>
        </a:xfrm>
      </xdr:grpSpPr>
      <xdr:cxnSp macro="">
        <xdr:nvCxnSpPr>
          <xdr:cNvPr id="10" name="Ligne 4" descr="&quot;&quot;">
            <a:extLst>
              <a:ext uri="{FF2B5EF4-FFF2-40B4-BE49-F238E27FC236}">
                <a16:creationId xmlns:a16="http://schemas.microsoft.com/office/drawing/2014/main" id="{00000000-0008-0000-0600-00000A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Ligne 2" descr="&quot;&quot;">
            <a:extLst>
              <a:ext uri="{FF2B5EF4-FFF2-40B4-BE49-F238E27FC236}">
                <a16:creationId xmlns:a16="http://schemas.microsoft.com/office/drawing/2014/main" id="{00000000-0008-0000-0600-00000B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108108</xdr:rowOff>
    </xdr:from>
    <xdr:to>
      <xdr:col>3</xdr:col>
      <xdr:colOff>1494123</xdr:colOff>
      <xdr:row>8</xdr:row>
      <xdr:rowOff>54459</xdr:rowOff>
    </xdr:to>
    <xdr:grpSp>
      <xdr:nvGrpSpPr>
        <xdr:cNvPr id="23" name="Groupe 22" descr="&quot;&quot;" title="Parents du père">
          <a:extLst>
            <a:ext uri="{FF2B5EF4-FFF2-40B4-BE49-F238E27FC236}">
              <a16:creationId xmlns:a16="http://schemas.microsoft.com/office/drawing/2014/main" id="{00000000-0008-0000-0600-000017000000}"/>
            </a:ext>
          </a:extLst>
        </xdr:cNvPr>
        <xdr:cNvGrpSpPr/>
      </xdr:nvGrpSpPr>
      <xdr:grpSpPr>
        <a:xfrm>
          <a:off x="715611" y="2245941"/>
          <a:ext cx="4450929" cy="549601"/>
          <a:chOff x="715611" y="2245941"/>
          <a:chExt cx="4450929" cy="549601"/>
        </a:xfrm>
      </xdr:grpSpPr>
      <xdr:sp macro="" textlink="ArrièreArrièreGrandPèreMaternel1">
        <xdr:nvSpPr>
          <xdr:cNvPr id="12" name="Grand-père" descr="&quot;&quot;" title="Père du père">
            <a:extLst>
              <a:ext uri="{FF2B5EF4-FFF2-40B4-BE49-F238E27FC236}">
                <a16:creationId xmlns:a16="http://schemas.microsoft.com/office/drawing/2014/main" id="{00000000-0008-0000-0600-00000C000000}"/>
              </a:ext>
            </a:extLst>
          </xdr:cNvPr>
          <xdr:cNvSpPr/>
        </xdr:nvSpPr>
        <xdr:spPr>
          <a:xfrm>
            <a:off x="715611" y="2245941"/>
            <a:ext cx="2191445"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3545C289-E30B-4201-84FD-EC0A1E4CF35B}"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maternel 1 </a:t>
            </a:fld>
            <a:endParaRPr lang="en-US" sz="1100" b="0">
              <a:solidFill>
                <a:schemeClr val="bg1"/>
              </a:solidFill>
              <a:latin typeface="+mj-lt"/>
              <a:ea typeface="+mn-ea"/>
              <a:cs typeface="+mn-cs"/>
            </a:endParaRPr>
          </a:p>
        </xdr:txBody>
      </xdr:sp>
      <xdr:sp macro="" textlink="ArrièreGrandMèreMaternelle1">
        <xdr:nvSpPr>
          <xdr:cNvPr id="13" name="Grand-mère" descr="&quot;&quot;" title="Mère du père">
            <a:extLst>
              <a:ext uri="{FF2B5EF4-FFF2-40B4-BE49-F238E27FC236}">
                <a16:creationId xmlns:a16="http://schemas.microsoft.com/office/drawing/2014/main" id="{00000000-0008-0000-0600-00000D000000}"/>
              </a:ext>
            </a:extLst>
          </xdr:cNvPr>
          <xdr:cNvSpPr/>
        </xdr:nvSpPr>
        <xdr:spPr>
          <a:xfrm>
            <a:off x="2974164" y="2245941"/>
            <a:ext cx="219237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C7E1CB17-38AD-45CD-B4E6-D56DDD2DEE7B}"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maternelle 1 </a:t>
            </a:fld>
            <a:endParaRPr lang="en-US" sz="1100" b="0">
              <a:solidFill>
                <a:schemeClr val="bg1"/>
              </a:solidFill>
              <a:latin typeface="+mj-lt"/>
              <a:ea typeface="+mn-ea"/>
              <a:cs typeface="+mn-cs"/>
            </a:endParaRPr>
          </a:p>
        </xdr:txBody>
      </xdr:sp>
    </xdr:grpSp>
    <xdr:clientData/>
  </xdr:twoCellAnchor>
  <xdr:twoCellAnchor>
    <xdr:from>
      <xdr:col>1</xdr:col>
      <xdr:colOff>9582</xdr:colOff>
      <xdr:row>8</xdr:row>
      <xdr:rowOff>108008</xdr:rowOff>
    </xdr:from>
    <xdr:to>
      <xdr:col>4</xdr:col>
      <xdr:colOff>3561</xdr:colOff>
      <xdr:row>9</xdr:row>
      <xdr:rowOff>1202</xdr:rowOff>
    </xdr:to>
    <xdr:grpSp>
      <xdr:nvGrpSpPr>
        <xdr:cNvPr id="14" name="Groupe 13" descr="&quot;&quot;" title="Illustration Connecteur en branche">
          <a:extLst>
            <a:ext uri="{FF2B5EF4-FFF2-40B4-BE49-F238E27FC236}">
              <a16:creationId xmlns:a16="http://schemas.microsoft.com/office/drawing/2014/main" id="{00000000-0008-0000-0600-00000E000000}"/>
            </a:ext>
          </a:extLst>
        </xdr:cNvPr>
        <xdr:cNvGrpSpPr/>
      </xdr:nvGrpSpPr>
      <xdr:grpSpPr>
        <a:xfrm>
          <a:off x="708082" y="2849091"/>
          <a:ext cx="4470729" cy="83694"/>
          <a:chOff x="711590" y="2824479"/>
          <a:chExt cx="4469720" cy="223406"/>
        </a:xfrm>
      </xdr:grpSpPr>
      <xdr:cxnSp macro="">
        <xdr:nvCxnSpPr>
          <xdr:cNvPr id="15" name="Ligne 4" descr="&quot;&quot;">
            <a:extLst>
              <a:ext uri="{FF2B5EF4-FFF2-40B4-BE49-F238E27FC236}">
                <a16:creationId xmlns:a16="http://schemas.microsoft.com/office/drawing/2014/main" id="{00000000-0008-0000-0600-00000F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 name="Ligne 2" descr="&quot;&quot;">
            <a:extLst>
              <a:ext uri="{FF2B5EF4-FFF2-40B4-BE49-F238E27FC236}">
                <a16:creationId xmlns:a16="http://schemas.microsoft.com/office/drawing/2014/main" id="{00000000-0008-0000-0600-000010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245980</xdr:colOff>
      <xdr:row>32</xdr:row>
      <xdr:rowOff>53988</xdr:rowOff>
    </xdr:from>
    <xdr:to>
      <xdr:col>1</xdr:col>
      <xdr:colOff>1160380</xdr:colOff>
      <xdr:row>32</xdr:row>
      <xdr:rowOff>968388</xdr:rowOff>
    </xdr:to>
    <xdr:pic>
      <xdr:nvPicPr>
        <xdr:cNvPr id="20"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0750563"/>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1"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17549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2"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2748696"/>
          <a:ext cx="914400" cy="914400"/>
        </a:xfrm>
        <a:prstGeom prst="rect">
          <a:avLst/>
        </a:prstGeom>
        <a:ln>
          <a:noFill/>
        </a:ln>
      </xdr:spPr>
    </xdr:pic>
    <xdr:clientData/>
  </xdr:twoCellAnchor>
  <xdr:twoCellAnchor editAs="oneCell">
    <xdr:from>
      <xdr:col>7</xdr:col>
      <xdr:colOff>412751</xdr:colOff>
      <xdr:row>0</xdr:row>
      <xdr:rowOff>317499</xdr:rowOff>
    </xdr:from>
    <xdr:to>
      <xdr:col>7</xdr:col>
      <xdr:colOff>1487720</xdr:colOff>
      <xdr:row>1</xdr:row>
      <xdr:rowOff>537700</xdr:rowOff>
    </xdr:to>
    <xdr:sp macro="" textlink="">
      <xdr:nvSpPr>
        <xdr:cNvPr id="26" name="Précédent" descr="Cliquez pour retourner à l’arbre" title="Retour à l’arbre">
          <a:hlinkClick xmlns:r="http://schemas.openxmlformats.org/officeDocument/2006/relationships" r:id="rId3" tooltip="Cliquez pour retourner à l’arbre"/>
          <a:extLst>
            <a:ext uri="{FF2B5EF4-FFF2-40B4-BE49-F238E27FC236}">
              <a16:creationId xmlns:a16="http://schemas.microsoft.com/office/drawing/2014/main" id="{00000000-0008-0000-0600-00001A000000}"/>
            </a:ext>
          </a:extLst>
        </xdr:cNvPr>
        <xdr:cNvSpPr/>
      </xdr:nvSpPr>
      <xdr:spPr>
        <a:xfrm>
          <a:off x="9673168" y="317499"/>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Espace réservé à une photo 2" descr="Pour modifier cette photo, cliquez avec le bouton droit dessus, puis cliquez sur Modifier l’image." title="Espace réservé à une photo ">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8730203"/>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Photo d’enfant 1" descr="Pour modifier cette photo, cliquez avec le bouton droit dessus, puis cliquez sur Modifier l’image." title="Espace réservé à une photo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7719864"/>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Photo de la mère" descr="Pour modifier cette photo, cliquez avec le bouton droit dessus, puis cliquez sur Modifier l’image." title="Espace réservé à une photo ">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3592977"/>
          <a:ext cx="1097280" cy="1084284"/>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Photo du père" descr="Pour modifier cette photo, cliquez avec le bouton droit dessus, puis cliquez sur Modifier l’image." title="Espace réservé à une photo ">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879" y="3592976"/>
          <a:ext cx="1097280" cy="1084284"/>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9736679"/>
          <a:ext cx="914400" cy="914400"/>
        </a:xfrm>
        <a:prstGeom prst="rect">
          <a:avLst/>
        </a:prstGeom>
        <a:ln>
          <a:noFill/>
        </a:ln>
      </xdr:spPr>
    </xdr:pic>
    <xdr:clientData/>
  </xdr:twoCellAnchor>
  <xdr:twoCellAnchor>
    <xdr:from>
      <xdr:col>5</xdr:col>
      <xdr:colOff>18719</xdr:colOff>
      <xdr:row>5</xdr:row>
      <xdr:rowOff>108106</xdr:rowOff>
    </xdr:from>
    <xdr:to>
      <xdr:col>8</xdr:col>
      <xdr:colOff>2808</xdr:colOff>
      <xdr:row>8</xdr:row>
      <xdr:rowOff>54457</xdr:rowOff>
    </xdr:to>
    <xdr:grpSp>
      <xdr:nvGrpSpPr>
        <xdr:cNvPr id="24" name="Groupe 23" descr="&quot;&quot;" title="Parents de la mère">
          <a:extLst>
            <a:ext uri="{FF2B5EF4-FFF2-40B4-BE49-F238E27FC236}">
              <a16:creationId xmlns:a16="http://schemas.microsoft.com/office/drawing/2014/main" id="{00000000-0008-0000-0700-000018000000}"/>
            </a:ext>
          </a:extLst>
        </xdr:cNvPr>
        <xdr:cNvGrpSpPr/>
      </xdr:nvGrpSpPr>
      <xdr:grpSpPr>
        <a:xfrm>
          <a:off x="6559219" y="2245939"/>
          <a:ext cx="4450256" cy="549601"/>
          <a:chOff x="6305219" y="2245939"/>
          <a:chExt cx="4450256" cy="549601"/>
        </a:xfrm>
      </xdr:grpSpPr>
      <xdr:sp macro="" textlink="ArrièreArrièreGrandPèreMaternel4">
        <xdr:nvSpPr>
          <xdr:cNvPr id="7" name="Grand-père" descr="&quot;&quot;" title="Père du père">
            <a:extLst>
              <a:ext uri="{FF2B5EF4-FFF2-40B4-BE49-F238E27FC236}">
                <a16:creationId xmlns:a16="http://schemas.microsoft.com/office/drawing/2014/main" id="{00000000-0008-0000-0700-000007000000}"/>
              </a:ext>
            </a:extLst>
          </xdr:cNvPr>
          <xdr:cNvSpPr/>
        </xdr:nvSpPr>
        <xdr:spPr>
          <a:xfrm>
            <a:off x="6305219" y="2245939"/>
            <a:ext cx="2191113"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995E1ABC-873A-45F2-9035-259B9F91C6F0}"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Arrière-arrière-grand-père maternel 4 </a:t>
            </a:fld>
            <a:endParaRPr lang="en-US" sz="1200" b="0">
              <a:solidFill>
                <a:schemeClr val="bg1"/>
              </a:solidFill>
              <a:latin typeface="+mj-lt"/>
              <a:ea typeface="+mn-ea"/>
              <a:cs typeface="+mn-cs"/>
            </a:endParaRPr>
          </a:p>
        </xdr:txBody>
      </xdr:sp>
      <xdr:sp macro="" textlink="ArrièreGrandMèreMaternelle4">
        <xdr:nvSpPr>
          <xdr:cNvPr id="8" name="Grand-mère" descr="&quot;&quot;" title="Mère du père">
            <a:extLst>
              <a:ext uri="{FF2B5EF4-FFF2-40B4-BE49-F238E27FC236}">
                <a16:creationId xmlns:a16="http://schemas.microsoft.com/office/drawing/2014/main" id="{00000000-0008-0000-0700-000008000000}"/>
              </a:ext>
            </a:extLst>
          </xdr:cNvPr>
          <xdr:cNvSpPr/>
        </xdr:nvSpPr>
        <xdr:spPr>
          <a:xfrm>
            <a:off x="8563429" y="2245939"/>
            <a:ext cx="219204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BBE1A39E-4504-49C2-A0C5-142A26230B89}"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maternelle 4 </a:t>
            </a:fld>
            <a:endParaRPr lang="en-US" sz="1200" b="0">
              <a:solidFill>
                <a:schemeClr val="bg1"/>
              </a:solidFill>
              <a:latin typeface="+mj-lt"/>
              <a:ea typeface="+mn-ea"/>
              <a:cs typeface="+mn-cs"/>
            </a:endParaRPr>
          </a:p>
        </xdr:txBody>
      </xdr:sp>
    </xdr:grpSp>
    <xdr:clientData/>
  </xdr:twoCellAnchor>
  <xdr:twoCellAnchor>
    <xdr:from>
      <xdr:col>5</xdr:col>
      <xdr:colOff>11191</xdr:colOff>
      <xdr:row>8</xdr:row>
      <xdr:rowOff>108006</xdr:rowOff>
    </xdr:from>
    <xdr:to>
      <xdr:col>8</xdr:col>
      <xdr:colOff>14146</xdr:colOff>
      <xdr:row>9</xdr:row>
      <xdr:rowOff>1200</xdr:rowOff>
    </xdr:to>
    <xdr:grpSp>
      <xdr:nvGrpSpPr>
        <xdr:cNvPr id="9" name="Groupe 8" descr="&quot;&quot;" title="Illustration Connecteur en branche">
          <a:extLst>
            <a:ext uri="{FF2B5EF4-FFF2-40B4-BE49-F238E27FC236}">
              <a16:creationId xmlns:a16="http://schemas.microsoft.com/office/drawing/2014/main" id="{00000000-0008-0000-0700-000009000000}"/>
            </a:ext>
          </a:extLst>
        </xdr:cNvPr>
        <xdr:cNvGrpSpPr/>
      </xdr:nvGrpSpPr>
      <xdr:grpSpPr>
        <a:xfrm>
          <a:off x="6551691" y="2849089"/>
          <a:ext cx="4469122" cy="83694"/>
          <a:chOff x="711590" y="2824479"/>
          <a:chExt cx="4469720" cy="223406"/>
        </a:xfrm>
      </xdr:grpSpPr>
      <xdr:cxnSp macro="">
        <xdr:nvCxnSpPr>
          <xdr:cNvPr id="10" name="Ligne 4" descr="&quot;&quot;">
            <a:extLst>
              <a:ext uri="{FF2B5EF4-FFF2-40B4-BE49-F238E27FC236}">
                <a16:creationId xmlns:a16="http://schemas.microsoft.com/office/drawing/2014/main" id="{00000000-0008-0000-0700-00000A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Ligne 2" descr="&quot;&quot;">
            <a:extLst>
              <a:ext uri="{FF2B5EF4-FFF2-40B4-BE49-F238E27FC236}">
                <a16:creationId xmlns:a16="http://schemas.microsoft.com/office/drawing/2014/main" id="{00000000-0008-0000-0700-00000B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17111</xdr:colOff>
      <xdr:row>5</xdr:row>
      <xdr:rowOff>108108</xdr:rowOff>
    </xdr:from>
    <xdr:to>
      <xdr:col>3</xdr:col>
      <xdr:colOff>1494123</xdr:colOff>
      <xdr:row>8</xdr:row>
      <xdr:rowOff>54459</xdr:rowOff>
    </xdr:to>
    <xdr:grpSp>
      <xdr:nvGrpSpPr>
        <xdr:cNvPr id="23" name="Groupe 22" descr="&quot;&quot;" title="Parents du père">
          <a:extLst>
            <a:ext uri="{FF2B5EF4-FFF2-40B4-BE49-F238E27FC236}">
              <a16:creationId xmlns:a16="http://schemas.microsoft.com/office/drawing/2014/main" id="{00000000-0008-0000-0700-000017000000}"/>
            </a:ext>
          </a:extLst>
        </xdr:cNvPr>
        <xdr:cNvGrpSpPr/>
      </xdr:nvGrpSpPr>
      <xdr:grpSpPr>
        <a:xfrm>
          <a:off x="715611" y="2245941"/>
          <a:ext cx="4450929" cy="549601"/>
          <a:chOff x="715611" y="2245941"/>
          <a:chExt cx="4450929" cy="549601"/>
        </a:xfrm>
      </xdr:grpSpPr>
      <xdr:sp macro="" textlink="ArrièreArrièreGrandPèreMaternel3">
        <xdr:nvSpPr>
          <xdr:cNvPr id="12" name="Grand-père" descr="&quot;&quot;" title="Père du père">
            <a:extLst>
              <a:ext uri="{FF2B5EF4-FFF2-40B4-BE49-F238E27FC236}">
                <a16:creationId xmlns:a16="http://schemas.microsoft.com/office/drawing/2014/main" id="{00000000-0008-0000-0700-00000C000000}"/>
              </a:ext>
            </a:extLst>
          </xdr:cNvPr>
          <xdr:cNvSpPr/>
        </xdr:nvSpPr>
        <xdr:spPr>
          <a:xfrm>
            <a:off x="715611" y="2245941"/>
            <a:ext cx="2191445"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02B34599-50B4-4DC5-905F-20E229785CF8}"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maternelle 3 </a:t>
            </a:fld>
            <a:endParaRPr lang="en-US" sz="1400" b="0">
              <a:solidFill>
                <a:schemeClr val="bg1"/>
              </a:solidFill>
              <a:latin typeface="+mj-lt"/>
              <a:ea typeface="+mn-ea"/>
              <a:cs typeface="+mn-cs"/>
            </a:endParaRPr>
          </a:p>
        </xdr:txBody>
      </xdr:sp>
      <xdr:sp macro="" textlink="ArrièreGrandMèreMaternelle3">
        <xdr:nvSpPr>
          <xdr:cNvPr id="13" name="Grand-mère" descr="&quot;&quot;" title="Mère du père">
            <a:extLst>
              <a:ext uri="{FF2B5EF4-FFF2-40B4-BE49-F238E27FC236}">
                <a16:creationId xmlns:a16="http://schemas.microsoft.com/office/drawing/2014/main" id="{00000000-0008-0000-0700-00000D000000}"/>
              </a:ext>
            </a:extLst>
          </xdr:cNvPr>
          <xdr:cNvSpPr/>
        </xdr:nvSpPr>
        <xdr:spPr>
          <a:xfrm>
            <a:off x="2974164" y="2245941"/>
            <a:ext cx="2192376" cy="549601"/>
          </a:xfrm>
          <a:prstGeom prst="rect">
            <a:avLst/>
          </a:prstGeom>
          <a:solidFill>
            <a:schemeClr val="accent4"/>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tIns="45720" rtlCol="0" anchor="ctr"/>
          <a:lstStyle/>
          <a:p>
            <a:pPr marL="0" marR="0" indent="0" algn="ctr">
              <a:spcBef>
                <a:spcPts val="0"/>
              </a:spcBef>
              <a:spcAft>
                <a:spcPts val="0"/>
              </a:spcAft>
            </a:pPr>
            <a:fld id="{CD9D5BA5-7BF7-4AB6-9A10-60ECC3B605FB}" type="TxLink">
              <a:rPr lang="en-US" sz="1400" b="0" i="0" u="none" strike="noStrike">
                <a:solidFill>
                  <a:srgbClr val="FFFFFF"/>
                </a:solidFill>
                <a:latin typeface="Cambria"/>
                <a:ea typeface="+mn-ea"/>
                <a:cs typeface="+mn-cs"/>
              </a:rPr>
              <a:pPr marL="0" marR="0" indent="0" algn="ctr">
                <a:spcBef>
                  <a:spcPts val="0"/>
                </a:spcBef>
                <a:spcAft>
                  <a:spcPts val="0"/>
                </a:spcAft>
              </a:pPr>
              <a:t>Arrière-arrière-grand-mère maternelle 3 </a:t>
            </a:fld>
            <a:endParaRPr lang="en-US" sz="1400" b="0">
              <a:solidFill>
                <a:schemeClr val="bg1"/>
              </a:solidFill>
              <a:latin typeface="+mj-lt"/>
              <a:ea typeface="+mn-ea"/>
              <a:cs typeface="+mn-cs"/>
            </a:endParaRPr>
          </a:p>
        </xdr:txBody>
      </xdr:sp>
    </xdr:grpSp>
    <xdr:clientData/>
  </xdr:twoCellAnchor>
  <xdr:twoCellAnchor>
    <xdr:from>
      <xdr:col>1</xdr:col>
      <xdr:colOff>9582</xdr:colOff>
      <xdr:row>8</xdr:row>
      <xdr:rowOff>108008</xdr:rowOff>
    </xdr:from>
    <xdr:to>
      <xdr:col>4</xdr:col>
      <xdr:colOff>3561</xdr:colOff>
      <xdr:row>9</xdr:row>
      <xdr:rowOff>1202</xdr:rowOff>
    </xdr:to>
    <xdr:grpSp>
      <xdr:nvGrpSpPr>
        <xdr:cNvPr id="14" name="Groupe 13" descr="&quot;&quot;" title="Illustration Connecteur en branche">
          <a:extLst>
            <a:ext uri="{FF2B5EF4-FFF2-40B4-BE49-F238E27FC236}">
              <a16:creationId xmlns:a16="http://schemas.microsoft.com/office/drawing/2014/main" id="{00000000-0008-0000-0700-00000E000000}"/>
            </a:ext>
          </a:extLst>
        </xdr:cNvPr>
        <xdr:cNvGrpSpPr/>
      </xdr:nvGrpSpPr>
      <xdr:grpSpPr>
        <a:xfrm>
          <a:off x="708082" y="2849091"/>
          <a:ext cx="4470729" cy="83694"/>
          <a:chOff x="711590" y="2824479"/>
          <a:chExt cx="4469720" cy="223406"/>
        </a:xfrm>
      </xdr:grpSpPr>
      <xdr:cxnSp macro="">
        <xdr:nvCxnSpPr>
          <xdr:cNvPr id="15" name="Ligne 4" descr="&quot;&quot;">
            <a:extLst>
              <a:ext uri="{FF2B5EF4-FFF2-40B4-BE49-F238E27FC236}">
                <a16:creationId xmlns:a16="http://schemas.microsoft.com/office/drawing/2014/main" id="{00000000-0008-0000-0700-00000F000000}"/>
              </a:ext>
            </a:extLst>
          </xdr:cNvPr>
          <xdr:cNvCxnSpPr/>
        </xdr:nvCxnSpPr>
        <xdr:spPr>
          <a:xfrm>
            <a:off x="2946450" y="2824479"/>
            <a:ext cx="1" cy="223406"/>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 name="Ligne 2" descr="&quot;&quot;">
            <a:extLst>
              <a:ext uri="{FF2B5EF4-FFF2-40B4-BE49-F238E27FC236}">
                <a16:creationId xmlns:a16="http://schemas.microsoft.com/office/drawing/2014/main" id="{00000000-0008-0000-0700-000010000000}"/>
              </a:ext>
            </a:extLst>
          </xdr:cNvPr>
          <xdr:cNvCxnSpPr/>
        </xdr:nvCxnSpPr>
        <xdr:spPr>
          <a:xfrm>
            <a:off x="711590" y="2827860"/>
            <a:ext cx="4469720" cy="0"/>
          </a:xfrm>
          <a:prstGeom prst="line">
            <a:avLst/>
          </a:prstGeom>
          <a:ln w="95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245980</xdr:colOff>
      <xdr:row>32</xdr:row>
      <xdr:rowOff>53988</xdr:rowOff>
    </xdr:from>
    <xdr:to>
      <xdr:col>1</xdr:col>
      <xdr:colOff>1160380</xdr:colOff>
      <xdr:row>32</xdr:row>
      <xdr:rowOff>968388</xdr:rowOff>
    </xdr:to>
    <xdr:pic>
      <xdr:nvPicPr>
        <xdr:cNvPr id="20"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0750563"/>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1"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17549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2" name="Photo d’enfant 2" descr="Pour modifier cette photo, cliquez avec le bouton droit dessus, puis cliquez sur Modifier l’image." title="Espace réservé à une photo ">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2748696"/>
          <a:ext cx="914400" cy="914400"/>
        </a:xfrm>
        <a:prstGeom prst="rect">
          <a:avLst/>
        </a:prstGeom>
        <a:ln>
          <a:noFill/>
        </a:ln>
      </xdr:spPr>
    </xdr:pic>
    <xdr:clientData/>
  </xdr:twoCellAnchor>
  <xdr:twoCellAnchor editAs="oneCell">
    <xdr:from>
      <xdr:col>7</xdr:col>
      <xdr:colOff>412752</xdr:colOff>
      <xdr:row>0</xdr:row>
      <xdr:rowOff>317499</xdr:rowOff>
    </xdr:from>
    <xdr:to>
      <xdr:col>7</xdr:col>
      <xdr:colOff>1487721</xdr:colOff>
      <xdr:row>1</xdr:row>
      <xdr:rowOff>537700</xdr:rowOff>
    </xdr:to>
    <xdr:sp macro="" textlink="">
      <xdr:nvSpPr>
        <xdr:cNvPr id="26" name="Précédent" descr="Cliquez pour retourner à l’arbre" title="Retour à l’arbre">
          <a:hlinkClick xmlns:r="http://schemas.openxmlformats.org/officeDocument/2006/relationships" r:id="rId3" tooltip="Cliquez pour retourner à l’arbre"/>
          <a:extLst>
            <a:ext uri="{FF2B5EF4-FFF2-40B4-BE49-F238E27FC236}">
              <a16:creationId xmlns:a16="http://schemas.microsoft.com/office/drawing/2014/main" id="{00000000-0008-0000-0700-00001A000000}"/>
            </a:ext>
          </a:extLst>
        </xdr:cNvPr>
        <xdr:cNvSpPr/>
      </xdr:nvSpPr>
      <xdr:spPr>
        <a:xfrm>
          <a:off x="9673169" y="317499"/>
          <a:ext cx="1074969" cy="1013951"/>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40" normalizeH="0" baseline="0" noProof="0">
              <a:ln>
                <a:noFill/>
              </a:ln>
              <a:solidFill>
                <a:schemeClr val="bg2"/>
              </a:solidFill>
              <a:effectLst/>
              <a:uLnTx/>
              <a:uFillTx/>
              <a:latin typeface="+mj-lt"/>
              <a:ea typeface="+mn-ea"/>
              <a:cs typeface="+mn-cs"/>
            </a:rPr>
            <a:t>RETOUR A L’ARBRE</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nfantsParents" displayName="EnfantsParents" ref="B28:H32" totalsRowShown="0" headerRowDxfId="48">
  <tableColumns count="7">
    <tableColumn id="1" xr3:uid="{00000000-0010-0000-0000-000001000000}" name="ENFANTS"/>
    <tableColumn id="2" xr3:uid="{00000000-0010-0000-0000-000002000000}" name="NOM" dataDxfId="47"/>
    <tableColumn id="4" xr3:uid="{00000000-0010-0000-0000-000004000000}" name="LIENS" dataDxfId="46"/>
    <tableColumn id="5" xr3:uid="{00000000-0010-0000-0000-000005000000}" name="NAISSANCE" dataDxfId="45"/>
    <tableColumn id="9" xr3:uid="{00000000-0010-0000-0000-000009000000}" name="LIEU DE NAISSANCE" dataDxfId="44"/>
    <tableColumn id="7" xr3:uid="{00000000-0010-0000-0000-000007000000}" name="DÉCÈS" dataDxfId="43"/>
    <tableColumn id="3" xr3:uid="{00000000-0010-0000-0000-000003000000}" name="LIEU DE DÉCÈS" dataDxfId="42"/>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nfantsGrandsParentsPaternels" displayName="EnfantsGrandsParentsPaternels" ref="B29:H33" totalsRowShown="0" headerRowDxfId="41">
  <tableColumns count="7">
    <tableColumn id="1" xr3:uid="{00000000-0010-0000-0100-000001000000}" name="ENFANTS"/>
    <tableColumn id="2" xr3:uid="{00000000-0010-0000-0100-000002000000}" name="NOM" dataDxfId="40"/>
    <tableColumn id="4" xr3:uid="{00000000-0010-0000-0100-000004000000}" name="LIENS" dataDxfId="39"/>
    <tableColumn id="5" xr3:uid="{00000000-0010-0000-0100-000005000000}" name="NAISSANCE" dataDxfId="38"/>
    <tableColumn id="9" xr3:uid="{00000000-0010-0000-0100-000009000000}" name="LIEU DE NAISSANCE" dataDxfId="37"/>
    <tableColumn id="7" xr3:uid="{00000000-0010-0000-0100-000007000000}" name="DÉCÈS" dataDxfId="36"/>
    <tableColumn id="3" xr3:uid="{00000000-0010-0000-0100-000003000000}" name="LIEU DE DÉCÈS" dataDxfId="35"/>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nfantsGrandsParentsMaternels" displayName="EnfantsGrandsParentsMaternels" ref="B29:H32" totalsRowShown="0" headerRowDxfId="34">
  <tableColumns count="7">
    <tableColumn id="1" xr3:uid="{00000000-0010-0000-0200-000001000000}" name="ENFANTS"/>
    <tableColumn id="2" xr3:uid="{00000000-0010-0000-0200-000002000000}" name="NOM" dataDxfId="33"/>
    <tableColumn id="4" xr3:uid="{00000000-0010-0000-0200-000004000000}" name="LIENS" dataDxfId="32"/>
    <tableColumn id="5" xr3:uid="{00000000-0010-0000-0200-000005000000}" name="NAISSANCE" dataDxfId="31"/>
    <tableColumn id="9" xr3:uid="{00000000-0010-0000-0200-000009000000}" name="LIEU DE NAISSANCE" dataDxfId="30"/>
    <tableColumn id="7" xr3:uid="{00000000-0010-0000-0200-000007000000}" name="DÉCÈS" dataDxfId="29"/>
    <tableColumn id="3" xr3:uid="{00000000-0010-0000-0200-000003000000}" name="LIEU DE DÉCÈS" dataDxfId="28"/>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EnfantsGrandsParentsMaternels5" displayName="EnfantsGrandsParentsMaternels5" ref="B29:H35" totalsRowShown="0" headerRowDxfId="27">
  <tableColumns count="7">
    <tableColumn id="1" xr3:uid="{00000000-0010-0000-0300-000001000000}" name="ENFANTS"/>
    <tableColumn id="2" xr3:uid="{00000000-0010-0000-0300-000002000000}" name="NOM" dataDxfId="26">
      <calculatedColumnFormula>GrandPèrePaternel</calculatedColumnFormula>
    </tableColumn>
    <tableColumn id="4" xr3:uid="{00000000-0010-0000-0300-000004000000}" name="LIENS" dataDxfId="25"/>
    <tableColumn id="5" xr3:uid="{00000000-0010-0000-0300-000005000000}" name="NAISSANCE" dataDxfId="24"/>
    <tableColumn id="9" xr3:uid="{00000000-0010-0000-0300-000009000000}" name="LIEU DE NAISSANCE" dataDxfId="23"/>
    <tableColumn id="7" xr3:uid="{00000000-0010-0000-0300-000007000000}" name="DÉCÈS" dataDxfId="22"/>
    <tableColumn id="3" xr3:uid="{00000000-0010-0000-0300-000003000000}" name="LIEU DE DÉCÈS" dataDxfId="21"/>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EnfantsGrandsParentsMaternels513" displayName="EnfantsGrandsParentsMaternels513" ref="B29:H35" totalsRowShown="0" headerRowDxfId="20">
  <tableColumns count="7">
    <tableColumn id="1" xr3:uid="{00000000-0010-0000-0400-000001000000}" name="ENFANTS"/>
    <tableColumn id="2" xr3:uid="{00000000-0010-0000-0400-000002000000}" name="NOM" dataDxfId="19">
      <calculatedColumnFormula>GrandMèrePaternelle</calculatedColumnFormula>
    </tableColumn>
    <tableColumn id="4" xr3:uid="{00000000-0010-0000-0400-000004000000}" name="LIENS" dataDxfId="18"/>
    <tableColumn id="5" xr3:uid="{00000000-0010-0000-0400-000005000000}" name="NAISSANCE" dataDxfId="17"/>
    <tableColumn id="9" xr3:uid="{00000000-0010-0000-0400-000009000000}" name="LIEU DE NAISSANCE" dataDxfId="16"/>
    <tableColumn id="7" xr3:uid="{00000000-0010-0000-0400-000007000000}" name="DÉCÈS" dataDxfId="15"/>
    <tableColumn id="3" xr3:uid="{00000000-0010-0000-0400-000003000000}" name="LIEU DE DÉCÈS" dataDxfId="14"/>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EnfantsGrandsParentsMaternels512" displayName="EnfantsGrandsParentsMaternels512" ref="B29:H35" totalsRowShown="0" headerRowDxfId="13">
  <tableColumns count="7">
    <tableColumn id="1" xr3:uid="{00000000-0010-0000-0500-000001000000}" name="ENFANTS"/>
    <tableColumn id="2" xr3:uid="{00000000-0010-0000-0500-000002000000}" name="NOM" dataDxfId="12">
      <calculatedColumnFormula>GrandPèreMaternel</calculatedColumnFormula>
    </tableColumn>
    <tableColumn id="4" xr3:uid="{00000000-0010-0000-0500-000004000000}" name="LIENS" dataDxfId="11"/>
    <tableColumn id="5" xr3:uid="{00000000-0010-0000-0500-000005000000}" name="NAISSANCE" dataDxfId="10"/>
    <tableColumn id="9" xr3:uid="{00000000-0010-0000-0500-000009000000}" name="LIEU DE NAISSANCE" dataDxfId="9"/>
    <tableColumn id="7" xr3:uid="{00000000-0010-0000-0500-000007000000}" name="DÉCÈS" dataDxfId="8"/>
    <tableColumn id="3" xr3:uid="{00000000-0010-0000-0500-000003000000}" name="LIEU DE DÉCÈS" dataDxfId="7"/>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EnfantsGrandsParentsMaternels51215" displayName="EnfantsGrandsParentsMaternels51215" ref="B29:H35" totalsRowShown="0" headerRowDxfId="6">
  <tableColumns count="7">
    <tableColumn id="1" xr3:uid="{00000000-0010-0000-0600-000001000000}" name="ENFANTS"/>
    <tableColumn id="2" xr3:uid="{00000000-0010-0000-0600-000002000000}" name="NOM" dataDxfId="5">
      <calculatedColumnFormula>GrandMèreMaternelle</calculatedColumnFormula>
    </tableColumn>
    <tableColumn id="4" xr3:uid="{00000000-0010-0000-0600-000004000000}" name="LIENS" dataDxfId="4"/>
    <tableColumn id="5" xr3:uid="{00000000-0010-0000-0600-000005000000}" name="NAISSANCE" dataDxfId="3"/>
    <tableColumn id="9" xr3:uid="{00000000-0010-0000-0600-000009000000}" name="LIEU DE NAISSANCE" dataDxfId="2"/>
    <tableColumn id="7" xr3:uid="{00000000-0010-0000-0600-000007000000}" name="DÉCÈS" dataDxfId="1"/>
    <tableColumn id="3" xr3:uid="{00000000-0010-0000-0600-000003000000}" name="LIEU DE DÉCÈS" dataDxfId="0"/>
  </tableColumns>
  <tableStyleInfo name="Enfants" showFirstColumn="1" showLastColumn="0" showRowStripes="1" showColumnStripes="0"/>
  <extLst>
    <ext xmlns:x14="http://schemas.microsoft.com/office/spreadsheetml/2009/9/main" uri="{504A1905-F514-4f6f-8877-14C23A59335A}">
      <x14:table altText="Détails des enfants" altTextSummary="Liste des noms des enfants avec le lien de parenté, la date de naissance, le lieu de naissance, la date de décès et le lieu de décès."/>
    </ext>
  </extLst>
</table>
</file>

<file path=xl/theme/theme1.xml><?xml version="1.0" encoding="utf-8"?>
<a:theme xmlns:a="http://schemas.openxmlformats.org/drawingml/2006/main" name="Office Theme">
  <a:themeElements>
    <a:clrScheme name="Family Tree">
      <a:dk1>
        <a:sysClr val="windowText" lastClr="000000"/>
      </a:dk1>
      <a:lt1>
        <a:sysClr val="window" lastClr="FFFFFF"/>
      </a:lt1>
      <a:dk2>
        <a:srgbClr val="405059"/>
      </a:dk2>
      <a:lt2>
        <a:srgbClr val="F2F8F2"/>
      </a:lt2>
      <a:accent1>
        <a:srgbClr val="C3C849"/>
      </a:accent1>
      <a:accent2>
        <a:srgbClr val="E98A1C"/>
      </a:accent2>
      <a:accent3>
        <a:srgbClr val="D65748"/>
      </a:accent3>
      <a:accent4>
        <a:srgbClr val="3FABB5"/>
      </a:accent4>
      <a:accent5>
        <a:srgbClr val="8D969B"/>
      </a:accent5>
      <a:accent6>
        <a:srgbClr val="559F55"/>
      </a:accent6>
      <a:hlink>
        <a:srgbClr val="3FABB5"/>
      </a:hlink>
      <a:folHlink>
        <a:srgbClr val="632B8D"/>
      </a:folHlink>
    </a:clrScheme>
    <a:fontScheme name="Family Tree">
      <a:majorFont>
        <a:latin typeface="Cambri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6350">
          <a:noFill/>
        </a:ln>
        <a:effectLst/>
      </a:spPr>
      <a:bodyPr vertOverflow="clip" horzOverflow="clip" tIns="45720" rtlCol="0" anchor="ctr"/>
      <a:lstStyle>
        <a:defPPr marL="0" marR="0" indent="0" algn="ctr">
          <a:spcBef>
            <a:spcPts val="0"/>
          </a:spcBef>
          <a:spcAft>
            <a:spcPts val="0"/>
          </a:spcAft>
          <a:defRPr sz="1400" b="0" i="0" u="none" strike="noStrike">
            <a:solidFill>
              <a:srgbClr val="FFFFFF"/>
            </a:solidFill>
            <a:latin typeface="Cambria"/>
            <a:ea typeface="+mn-ea"/>
            <a:cs typeface="+mn-cs"/>
          </a:defRPr>
        </a:defPPr>
      </a:lstStyle>
      <a:style>
        <a:lnRef idx="1">
          <a:schemeClr val="accent1"/>
        </a:lnRef>
        <a:fillRef idx="3">
          <a:schemeClr val="accent1"/>
        </a:fillRef>
        <a:effectRef idx="2">
          <a:schemeClr val="accent1"/>
        </a:effectRef>
        <a:fontRef idx="minor">
          <a:schemeClr val="lt1"/>
        </a:fontRef>
      </a:style>
    </a:spDef>
    <a:lnDef>
      <a:spPr>
        <a:ln w="12700">
          <a:solidFill>
            <a:schemeClr val="bg1">
              <a:lumMod val="65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36"/>
  <sheetViews>
    <sheetView showGridLines="0" topLeftCell="A6" zoomScale="60" zoomScaleNormal="60" zoomScalePageLayoutView="60" workbookViewId="0">
      <selection activeCell="B9" sqref="B9"/>
    </sheetView>
  </sheetViews>
  <sheetFormatPr baseColWidth="10" defaultColWidth="9" defaultRowHeight="14.25" x14ac:dyDescent="0.2"/>
  <cols>
    <col min="1" max="1" width="2.75" customWidth="1"/>
    <col min="2" max="2" width="42.125" style="3" customWidth="1"/>
    <col min="3" max="3" width="3.125" customWidth="1"/>
    <col min="4" max="4" width="2.375" customWidth="1"/>
    <col min="5" max="5" width="42.125" style="3" customWidth="1"/>
    <col min="6" max="6" width="3.125" customWidth="1"/>
    <col min="7" max="7" width="2.375" customWidth="1"/>
    <col min="8" max="8" width="42.125" style="3" customWidth="1"/>
    <col min="9" max="9" width="3.125" customWidth="1"/>
    <col min="10" max="10" width="2.375" customWidth="1"/>
    <col min="11" max="11" width="42.125" style="3" customWidth="1"/>
    <col min="12" max="12" width="3.125" customWidth="1"/>
    <col min="13" max="13" width="2.375" customWidth="1"/>
    <col min="14" max="14" width="42.125" style="3" customWidth="1"/>
    <col min="15" max="15" width="3.125" style="3" customWidth="1"/>
  </cols>
  <sheetData>
    <row r="2" spans="2:16" ht="56.25" customHeight="1" x14ac:dyDescent="0.2">
      <c r="B2" s="25" t="s">
        <v>48</v>
      </c>
      <c r="C2" s="26"/>
      <c r="D2" s="27"/>
      <c r="E2" s="27"/>
      <c r="F2" s="27"/>
      <c r="G2" s="27"/>
      <c r="H2" s="26"/>
      <c r="K2"/>
      <c r="N2"/>
      <c r="O2"/>
      <c r="P2" s="2"/>
    </row>
    <row r="3" spans="2:16" s="1" customFormat="1" ht="31.5" customHeight="1" x14ac:dyDescent="0.2">
      <c r="B3" s="100" t="s">
        <v>81</v>
      </c>
      <c r="C3" s="62"/>
      <c r="D3" s="62"/>
      <c r="E3" s="62"/>
      <c r="F3" s="62"/>
      <c r="G3" s="62"/>
      <c r="H3" s="62"/>
      <c r="I3" s="62"/>
      <c r="J3"/>
      <c r="K3"/>
      <c r="L3"/>
      <c r="M3"/>
      <c r="N3"/>
      <c r="O3"/>
      <c r="P3" s="4"/>
    </row>
    <row r="4" spans="2:16" s="1" customFormat="1" ht="41.25" customHeight="1" x14ac:dyDescent="0.2">
      <c r="B4" s="62"/>
      <c r="C4" s="62"/>
      <c r="D4" s="62"/>
      <c r="E4" s="62"/>
      <c r="F4" s="62"/>
      <c r="G4" s="62"/>
      <c r="H4" s="62"/>
      <c r="I4" s="62"/>
      <c r="J4" s="2"/>
      <c r="K4"/>
      <c r="L4" s="2"/>
      <c r="M4" s="8"/>
      <c r="N4" s="57" t="s">
        <v>62</v>
      </c>
      <c r="O4" s="57"/>
      <c r="P4" s="4"/>
    </row>
    <row r="5" spans="2:16" s="1" customFormat="1" ht="41.25" customHeight="1" x14ac:dyDescent="0.2">
      <c r="B5"/>
      <c r="C5"/>
      <c r="D5"/>
      <c r="E5"/>
      <c r="F5"/>
      <c r="G5"/>
      <c r="H5"/>
      <c r="I5" s="2"/>
      <c r="J5" s="7"/>
      <c r="K5" s="58" t="s">
        <v>78</v>
      </c>
      <c r="L5" s="59"/>
      <c r="M5" s="8"/>
      <c r="N5"/>
      <c r="O5"/>
      <c r="P5" s="4"/>
    </row>
    <row r="6" spans="2:16" s="1" customFormat="1" ht="41.25" customHeight="1" x14ac:dyDescent="0.2">
      <c r="B6"/>
      <c r="C6"/>
      <c r="D6"/>
      <c r="E6"/>
      <c r="F6"/>
      <c r="G6"/>
      <c r="H6"/>
      <c r="I6" s="2"/>
      <c r="J6" s="7"/>
      <c r="K6"/>
      <c r="L6" s="2"/>
      <c r="M6" s="8"/>
      <c r="N6" s="57" t="s">
        <v>63</v>
      </c>
      <c r="O6" s="57"/>
      <c r="P6" s="4"/>
    </row>
    <row r="7" spans="2:16" s="1" customFormat="1" ht="41.25" customHeight="1" x14ac:dyDescent="0.2">
      <c r="B7"/>
      <c r="C7"/>
      <c r="D7"/>
      <c r="E7"/>
      <c r="F7" s="6"/>
      <c r="G7" s="2"/>
      <c r="H7" s="60" t="s">
        <v>13</v>
      </c>
      <c r="I7" s="61"/>
      <c r="J7" s="7"/>
      <c r="K7"/>
      <c r="L7"/>
      <c r="M7" s="2"/>
      <c r="N7"/>
      <c r="O7"/>
      <c r="P7"/>
    </row>
    <row r="8" spans="2:16" s="1" customFormat="1" ht="41.25" customHeight="1" x14ac:dyDescent="0.2">
      <c r="B8"/>
      <c r="C8"/>
      <c r="D8"/>
      <c r="E8"/>
      <c r="F8" s="6"/>
      <c r="G8" s="2"/>
      <c r="H8"/>
      <c r="I8" s="2"/>
      <c r="J8" s="7"/>
      <c r="K8"/>
      <c r="L8" s="2"/>
      <c r="M8" s="8"/>
      <c r="N8" s="57" t="s">
        <v>64</v>
      </c>
      <c r="O8" s="57"/>
      <c r="P8" s="4"/>
    </row>
    <row r="9" spans="2:16" s="1" customFormat="1" ht="41.25" customHeight="1" x14ac:dyDescent="0.2">
      <c r="B9"/>
      <c r="C9"/>
      <c r="D9"/>
      <c r="E9"/>
      <c r="F9" s="6"/>
      <c r="G9" s="2"/>
      <c r="H9"/>
      <c r="I9" s="2"/>
      <c r="J9" s="7"/>
      <c r="K9" s="58" t="s">
        <v>57</v>
      </c>
      <c r="L9" s="59"/>
      <c r="M9" s="8"/>
      <c r="N9"/>
      <c r="O9"/>
      <c r="P9"/>
    </row>
    <row r="10" spans="2:16" s="1" customFormat="1" ht="41.25" customHeight="1" x14ac:dyDescent="0.2">
      <c r="B10"/>
      <c r="C10"/>
      <c r="D10"/>
      <c r="E10"/>
      <c r="F10" s="6"/>
      <c r="G10" s="2"/>
      <c r="H10"/>
      <c r="I10" s="2"/>
      <c r="J10" s="2"/>
      <c r="K10"/>
      <c r="L10" s="2"/>
      <c r="M10" s="8"/>
      <c r="N10" s="57" t="s">
        <v>65</v>
      </c>
      <c r="O10" s="57"/>
      <c r="P10" s="4"/>
    </row>
    <row r="11" spans="2:16" s="1" customFormat="1" ht="41.25" customHeight="1" x14ac:dyDescent="0.2">
      <c r="B11"/>
      <c r="C11" s="2"/>
      <c r="D11" s="9"/>
      <c r="E11" s="63" t="s">
        <v>9</v>
      </c>
      <c r="F11" s="64"/>
      <c r="G11" s="2"/>
      <c r="H11"/>
      <c r="I11" s="2"/>
      <c r="J11" s="2"/>
      <c r="K11"/>
      <c r="L11"/>
      <c r="M11" s="2"/>
      <c r="N11"/>
      <c r="O11"/>
      <c r="P11"/>
    </row>
    <row r="12" spans="2:16" s="1" customFormat="1" ht="41.25" customHeight="1" x14ac:dyDescent="0.2">
      <c r="B12"/>
      <c r="C12" s="2"/>
      <c r="D12" s="10"/>
      <c r="E12"/>
      <c r="F12" s="6"/>
      <c r="G12" s="2"/>
      <c r="H12"/>
      <c r="I12" s="2"/>
      <c r="J12" s="2"/>
      <c r="K12"/>
      <c r="L12" s="2"/>
      <c r="M12" s="8"/>
      <c r="N12" s="57" t="s">
        <v>66</v>
      </c>
      <c r="O12" s="57"/>
      <c r="P12" s="4"/>
    </row>
    <row r="13" spans="2:16" s="1" customFormat="1" ht="41.25" customHeight="1" x14ac:dyDescent="0.2">
      <c r="B13"/>
      <c r="C13" s="2"/>
      <c r="D13" s="9"/>
      <c r="E13"/>
      <c r="F13" s="6"/>
      <c r="G13" s="2"/>
      <c r="H13"/>
      <c r="I13" s="2"/>
      <c r="J13" s="7"/>
      <c r="K13" s="59" t="s">
        <v>79</v>
      </c>
      <c r="L13" s="59"/>
      <c r="M13" s="8"/>
      <c r="N13"/>
      <c r="O13"/>
      <c r="P13"/>
    </row>
    <row r="14" spans="2:16" s="1" customFormat="1" ht="41.25" customHeight="1" x14ac:dyDescent="0.2">
      <c r="B14"/>
      <c r="C14" s="2"/>
      <c r="D14" s="9"/>
      <c r="E14"/>
      <c r="F14" s="6"/>
      <c r="G14" s="2"/>
      <c r="H14"/>
      <c r="I14" s="2"/>
      <c r="J14" s="7"/>
      <c r="K14"/>
      <c r="L14" s="2"/>
      <c r="M14" s="8"/>
      <c r="N14" s="57" t="s">
        <v>67</v>
      </c>
      <c r="O14" s="57"/>
      <c r="P14" s="4"/>
    </row>
    <row r="15" spans="2:16" s="1" customFormat="1" ht="41.25" customHeight="1" x14ac:dyDescent="0.2">
      <c r="B15"/>
      <c r="C15" s="2"/>
      <c r="D15" s="9"/>
      <c r="E15"/>
      <c r="F15" s="6"/>
      <c r="G15" s="2"/>
      <c r="H15" s="60" t="s">
        <v>5</v>
      </c>
      <c r="I15" s="61"/>
      <c r="J15" s="7"/>
      <c r="K15"/>
      <c r="L15"/>
      <c r="M15" s="2"/>
      <c r="N15"/>
      <c r="O15"/>
      <c r="P15" s="4"/>
    </row>
    <row r="16" spans="2:16" s="1" customFormat="1" ht="41.25" customHeight="1" x14ac:dyDescent="0.2">
      <c r="B16"/>
      <c r="C16" s="2"/>
      <c r="D16" s="9"/>
      <c r="E16"/>
      <c r="F16"/>
      <c r="G16" s="2"/>
      <c r="H16"/>
      <c r="I16" s="2"/>
      <c r="J16" s="7"/>
      <c r="K16"/>
      <c r="L16" s="2"/>
      <c r="M16" s="8"/>
      <c r="N16" s="57" t="s">
        <v>68</v>
      </c>
      <c r="O16" s="57"/>
      <c r="P16" s="4"/>
    </row>
    <row r="17" spans="2:17" s="1" customFormat="1" ht="41.25" customHeight="1" x14ac:dyDescent="0.2">
      <c r="B17"/>
      <c r="C17" s="2"/>
      <c r="D17" s="9"/>
      <c r="E17"/>
      <c r="F17"/>
      <c r="G17" s="2"/>
      <c r="H17"/>
      <c r="I17" s="2"/>
      <c r="J17" s="7"/>
      <c r="K17" s="58" t="s">
        <v>58</v>
      </c>
      <c r="L17" s="59"/>
      <c r="M17" s="8"/>
      <c r="N17"/>
      <c r="O17"/>
      <c r="P17" s="4"/>
    </row>
    <row r="18" spans="2:17" s="1" customFormat="1" ht="41.25" customHeight="1" x14ac:dyDescent="0.2">
      <c r="B18"/>
      <c r="C18" s="2"/>
      <c r="D18" s="9"/>
      <c r="E18"/>
      <c r="F18"/>
      <c r="G18" s="2"/>
      <c r="H18"/>
      <c r="I18" s="2"/>
      <c r="J18" s="2"/>
      <c r="K18"/>
      <c r="L18" s="2"/>
      <c r="M18" s="8"/>
      <c r="N18" s="57" t="s">
        <v>69</v>
      </c>
      <c r="O18" s="57"/>
      <c r="P18" s="4"/>
    </row>
    <row r="19" spans="2:17" s="1" customFormat="1" ht="41.25" customHeight="1" x14ac:dyDescent="0.2">
      <c r="B19" s="65" t="s">
        <v>56</v>
      </c>
      <c r="C19" s="66"/>
      <c r="D19" s="11"/>
      <c r="E19"/>
      <c r="F19"/>
      <c r="G19" s="2"/>
      <c r="H19"/>
      <c r="I19" s="2"/>
      <c r="J19" s="2"/>
      <c r="K19"/>
      <c r="L19"/>
      <c r="M19" s="2"/>
      <c r="N19"/>
      <c r="O19"/>
      <c r="P19"/>
    </row>
    <row r="20" spans="2:17" s="1" customFormat="1" ht="41.25" customHeight="1" x14ac:dyDescent="0.2">
      <c r="B20"/>
      <c r="C20" s="2"/>
      <c r="D20" s="9"/>
      <c r="E20"/>
      <c r="F20"/>
      <c r="G20" s="2"/>
      <c r="H20"/>
      <c r="I20" s="2"/>
      <c r="J20" s="2"/>
      <c r="K20"/>
      <c r="L20" s="2"/>
      <c r="M20" s="8"/>
      <c r="N20" s="57" t="s">
        <v>70</v>
      </c>
      <c r="O20" s="57"/>
      <c r="P20" s="4"/>
    </row>
    <row r="21" spans="2:17" s="1" customFormat="1" ht="41.25" customHeight="1" x14ac:dyDescent="0.2">
      <c r="B21"/>
      <c r="C21" s="2"/>
      <c r="D21" s="9"/>
      <c r="E21"/>
      <c r="F21"/>
      <c r="G21" s="2"/>
      <c r="H21"/>
      <c r="I21" s="2"/>
      <c r="J21" s="7"/>
      <c r="K21" s="58" t="s">
        <v>76</v>
      </c>
      <c r="L21" s="59"/>
      <c r="M21" s="8"/>
      <c r="N21"/>
      <c r="O21"/>
      <c r="P21"/>
    </row>
    <row r="22" spans="2:17" s="1" customFormat="1" ht="41.25" customHeight="1" x14ac:dyDescent="0.2">
      <c r="B22"/>
      <c r="C22" s="2"/>
      <c r="D22" s="9"/>
      <c r="E22"/>
      <c r="F22"/>
      <c r="G22" s="2"/>
      <c r="H22"/>
      <c r="I22" s="2"/>
      <c r="J22" s="7"/>
      <c r="K22"/>
      <c r="L22"/>
      <c r="M22" s="8"/>
      <c r="N22" s="57" t="s">
        <v>71</v>
      </c>
      <c r="O22" s="57"/>
      <c r="P22" s="4"/>
    </row>
    <row r="23" spans="2:17" s="1" customFormat="1" ht="41.25" customHeight="1" x14ac:dyDescent="0.2">
      <c r="B23"/>
      <c r="C23" s="2"/>
      <c r="D23" s="9"/>
      <c r="E23"/>
      <c r="F23" s="6"/>
      <c r="G23" s="2"/>
      <c r="H23" s="60" t="s">
        <v>16</v>
      </c>
      <c r="I23" s="61"/>
      <c r="J23" s="7"/>
      <c r="K23"/>
      <c r="L23"/>
      <c r="M23" s="2"/>
      <c r="N23"/>
      <c r="O23"/>
      <c r="P23"/>
      <c r="Q23"/>
    </row>
    <row r="24" spans="2:17" s="1" customFormat="1" ht="41.25" customHeight="1" x14ac:dyDescent="0.2">
      <c r="B24"/>
      <c r="C24" s="2"/>
      <c r="D24" s="9"/>
      <c r="E24"/>
      <c r="F24" s="6"/>
      <c r="G24" s="2"/>
      <c r="H24"/>
      <c r="I24" s="2"/>
      <c r="J24" s="7"/>
      <c r="K24"/>
      <c r="L24"/>
      <c r="M24" s="8"/>
      <c r="N24" s="57" t="s">
        <v>72</v>
      </c>
      <c r="O24" s="57"/>
      <c r="P24" s="4"/>
    </row>
    <row r="25" spans="2:17" s="1" customFormat="1" ht="41.25" customHeight="1" x14ac:dyDescent="0.2">
      <c r="B25"/>
      <c r="C25" s="2"/>
      <c r="D25" s="9"/>
      <c r="E25"/>
      <c r="F25" s="6"/>
      <c r="G25" s="2"/>
      <c r="H25"/>
      <c r="I25" s="2"/>
      <c r="J25" s="7"/>
      <c r="K25" s="58" t="s">
        <v>59</v>
      </c>
      <c r="L25" s="59"/>
      <c r="M25" s="8"/>
      <c r="N25"/>
      <c r="O25"/>
      <c r="P25" s="4"/>
    </row>
    <row r="26" spans="2:17" s="1" customFormat="1" ht="41.25" customHeight="1" x14ac:dyDescent="0.2">
      <c r="B26"/>
      <c r="C26" s="2"/>
      <c r="D26" s="9"/>
      <c r="E26"/>
      <c r="F26" s="6"/>
      <c r="G26" s="2"/>
      <c r="H26"/>
      <c r="I26" s="2"/>
      <c r="J26" s="2"/>
      <c r="K26"/>
      <c r="L26" s="2"/>
      <c r="M26" s="8"/>
      <c r="N26" s="57" t="s">
        <v>73</v>
      </c>
      <c r="O26" s="57"/>
      <c r="P26" s="4"/>
    </row>
    <row r="27" spans="2:17" s="1" customFormat="1" ht="41.25" customHeight="1" x14ac:dyDescent="0.2">
      <c r="B27"/>
      <c r="C27" s="2"/>
      <c r="D27" s="9"/>
      <c r="E27" s="63" t="s">
        <v>14</v>
      </c>
      <c r="F27" s="64"/>
      <c r="G27" s="2"/>
      <c r="H27"/>
      <c r="I27" s="2"/>
      <c r="J27" s="2"/>
      <c r="K27"/>
      <c r="L27"/>
      <c r="M27" s="2"/>
      <c r="N27"/>
      <c r="O27"/>
      <c r="P27"/>
      <c r="Q27"/>
    </row>
    <row r="28" spans="2:17" s="1" customFormat="1" ht="41.25" customHeight="1" x14ac:dyDescent="0.2">
      <c r="B28"/>
      <c r="C28"/>
      <c r="D28"/>
      <c r="E28"/>
      <c r="F28" s="6"/>
      <c r="G28" s="2"/>
      <c r="H28"/>
      <c r="I28" s="2"/>
      <c r="J28" s="2"/>
      <c r="K28"/>
      <c r="L28" s="2"/>
      <c r="M28" s="8"/>
      <c r="N28" s="57" t="s">
        <v>74</v>
      </c>
      <c r="O28" s="57"/>
      <c r="P28" s="4"/>
    </row>
    <row r="29" spans="2:17" s="1" customFormat="1" ht="41.25" customHeight="1" x14ac:dyDescent="0.2">
      <c r="B29"/>
      <c r="C29"/>
      <c r="D29"/>
      <c r="E29"/>
      <c r="F29" s="6"/>
      <c r="G29" s="2"/>
      <c r="H29"/>
      <c r="I29" s="2"/>
      <c r="J29" s="7"/>
      <c r="K29" s="58" t="s">
        <v>77</v>
      </c>
      <c r="L29" s="59"/>
      <c r="M29" s="8"/>
      <c r="N29"/>
      <c r="O29"/>
      <c r="P29" s="4"/>
    </row>
    <row r="30" spans="2:17" s="1" customFormat="1" ht="41.25" customHeight="1" x14ac:dyDescent="0.2">
      <c r="B30"/>
      <c r="C30"/>
      <c r="D30"/>
      <c r="E30"/>
      <c r="F30" s="6"/>
      <c r="G30" s="2"/>
      <c r="H30"/>
      <c r="I30" s="2"/>
      <c r="J30" s="7"/>
      <c r="K30"/>
      <c r="L30" s="2"/>
      <c r="M30" s="8"/>
      <c r="N30" s="57" t="s">
        <v>74</v>
      </c>
      <c r="O30" s="57"/>
      <c r="P30" s="4"/>
    </row>
    <row r="31" spans="2:17" s="1" customFormat="1" ht="41.25" customHeight="1" x14ac:dyDescent="0.2">
      <c r="B31"/>
      <c r="C31"/>
      <c r="D31"/>
      <c r="E31"/>
      <c r="F31" s="6"/>
      <c r="G31" s="2"/>
      <c r="H31" s="60" t="s">
        <v>17</v>
      </c>
      <c r="I31" s="61"/>
      <c r="J31" s="7"/>
      <c r="K31"/>
      <c r="L31"/>
      <c r="M31" s="2"/>
      <c r="N31"/>
      <c r="O31"/>
      <c r="P31"/>
    </row>
    <row r="32" spans="2:17" s="1" customFormat="1" ht="41.25" customHeight="1" x14ac:dyDescent="0.2">
      <c r="B32"/>
      <c r="C32"/>
      <c r="D32"/>
      <c r="E32"/>
      <c r="F32"/>
      <c r="G32"/>
      <c r="H32"/>
      <c r="I32" s="2"/>
      <c r="J32" s="7"/>
      <c r="K32"/>
      <c r="L32" s="2"/>
      <c r="M32" s="8"/>
      <c r="N32" s="57" t="s">
        <v>75</v>
      </c>
      <c r="O32" s="57"/>
      <c r="P32" s="4"/>
    </row>
    <row r="33" spans="2:16" s="1" customFormat="1" ht="41.25" customHeight="1" x14ac:dyDescent="0.2">
      <c r="B33"/>
      <c r="C33"/>
      <c r="D33"/>
      <c r="E33"/>
      <c r="F33"/>
      <c r="G33"/>
      <c r="H33"/>
      <c r="I33" s="2"/>
      <c r="J33" s="7"/>
      <c r="K33" s="58" t="s">
        <v>60</v>
      </c>
      <c r="L33" s="59"/>
      <c r="M33" s="8"/>
      <c r="N33"/>
      <c r="O33"/>
      <c r="P33"/>
    </row>
    <row r="34" spans="2:16" s="1" customFormat="1" ht="41.25" customHeight="1" x14ac:dyDescent="0.2">
      <c r="B34"/>
      <c r="C34"/>
      <c r="D34"/>
      <c r="E34"/>
      <c r="F34"/>
      <c r="G34"/>
      <c r="H34"/>
      <c r="I34" s="2"/>
      <c r="J34"/>
      <c r="K34"/>
      <c r="L34" s="2"/>
      <c r="M34" s="8"/>
      <c r="N34" s="57" t="s">
        <v>61</v>
      </c>
      <c r="O34" s="57"/>
      <c r="P34" s="4"/>
    </row>
    <row r="35" spans="2:16" s="1" customFormat="1" ht="31.5" customHeight="1" x14ac:dyDescent="0.2">
      <c r="B35"/>
      <c r="C35"/>
      <c r="D35"/>
      <c r="E35"/>
      <c r="F35"/>
      <c r="G35"/>
      <c r="H35"/>
      <c r="I35"/>
      <c r="J35"/>
      <c r="K35"/>
      <c r="L35"/>
      <c r="M35"/>
      <c r="N35"/>
      <c r="O35"/>
    </row>
    <row r="36" spans="2:16" x14ac:dyDescent="0.2">
      <c r="K36"/>
    </row>
  </sheetData>
  <mergeCells count="33">
    <mergeCell ref="B3:E4"/>
    <mergeCell ref="E11:F11"/>
    <mergeCell ref="E27:F27"/>
    <mergeCell ref="K5:L5"/>
    <mergeCell ref="B19:C19"/>
    <mergeCell ref="F3:I4"/>
    <mergeCell ref="H31:I31"/>
    <mergeCell ref="H23:I23"/>
    <mergeCell ref="H15:I15"/>
    <mergeCell ref="H7:I7"/>
    <mergeCell ref="K17:L17"/>
    <mergeCell ref="K13:L13"/>
    <mergeCell ref="K9:L9"/>
    <mergeCell ref="K33:L33"/>
    <mergeCell ref="K29:L29"/>
    <mergeCell ref="K25:L25"/>
    <mergeCell ref="K21:L21"/>
    <mergeCell ref="N14:O14"/>
    <mergeCell ref="N16:O16"/>
    <mergeCell ref="N18:O18"/>
    <mergeCell ref="N20:O20"/>
    <mergeCell ref="N22:O22"/>
    <mergeCell ref="N24:O24"/>
    <mergeCell ref="N26:O26"/>
    <mergeCell ref="N28:O28"/>
    <mergeCell ref="N30:O30"/>
    <mergeCell ref="N32:O32"/>
    <mergeCell ref="N4:O4"/>
    <mergeCell ref="N34:O34"/>
    <mergeCell ref="N12:O12"/>
    <mergeCell ref="N10:O10"/>
    <mergeCell ref="N8:O8"/>
    <mergeCell ref="N6:O6"/>
  </mergeCells>
  <printOptions horizontalCentered="1" verticalCentered="1"/>
  <pageMargins left="0.25" right="0.25" top="0.25" bottom="0.25" header="0.25" footer="0.25"/>
  <pageSetup scale="41" orientation="landscape"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I32"/>
  <sheetViews>
    <sheetView showGridLines="0"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 min="12" max="12" width="7" customWidth="1"/>
  </cols>
  <sheetData>
    <row r="1" spans="1:9" ht="61.5" customHeight="1" x14ac:dyDescent="0.75">
      <c r="A1" s="26"/>
      <c r="B1" s="28" t="str">
        <f>NomArbre</f>
        <v>Dupont - Jensen</v>
      </c>
      <c r="C1" s="29"/>
      <c r="D1" s="29"/>
      <c r="E1" s="29"/>
      <c r="F1" s="29"/>
      <c r="G1" s="29"/>
      <c r="H1" s="29"/>
      <c r="I1" s="26"/>
    </row>
    <row r="2" spans="1:9" ht="57" x14ac:dyDescent="0.2">
      <c r="A2" s="26"/>
      <c r="B2" s="30" t="s">
        <v>49</v>
      </c>
      <c r="C2" s="31"/>
      <c r="D2" s="31"/>
      <c r="E2" s="31"/>
      <c r="F2" s="31"/>
      <c r="G2" s="31"/>
      <c r="H2" s="31"/>
      <c r="I2" s="26"/>
    </row>
    <row r="3" spans="1:9" ht="14.25" x14ac:dyDescent="0.2">
      <c r="A3" s="26"/>
      <c r="B3" s="32"/>
      <c r="C3" s="32"/>
      <c r="D3" s="32"/>
      <c r="E3" s="32"/>
      <c r="F3" s="32"/>
      <c r="G3" s="32"/>
      <c r="H3" s="32"/>
      <c r="I3" s="26"/>
    </row>
    <row r="4" spans="1:9" ht="15" customHeight="1" x14ac:dyDescent="0.2">
      <c r="A4" s="26"/>
      <c r="B4" s="32"/>
      <c r="C4" s="32"/>
      <c r="D4" s="32"/>
      <c r="E4" s="33"/>
      <c r="F4" s="32"/>
      <c r="G4" s="32"/>
      <c r="H4" s="34"/>
      <c r="I4" s="26"/>
    </row>
    <row r="5" spans="1:9" ht="20.25" customHeight="1" x14ac:dyDescent="0.3">
      <c r="A5" s="26"/>
      <c r="B5" s="35" t="s">
        <v>50</v>
      </c>
      <c r="C5" s="32"/>
      <c r="D5" s="32"/>
      <c r="E5" s="32"/>
      <c r="F5" s="35" t="s">
        <v>51</v>
      </c>
      <c r="G5" s="32"/>
      <c r="H5" s="34"/>
      <c r="I5" s="26"/>
    </row>
    <row r="6" spans="1:9" ht="15.75" customHeight="1" x14ac:dyDescent="0.2">
      <c r="A6" s="26"/>
      <c r="B6" s="32"/>
      <c r="C6" s="36"/>
      <c r="D6" s="32"/>
      <c r="E6" s="32"/>
      <c r="F6" s="32"/>
      <c r="G6" s="36"/>
      <c r="H6" s="37"/>
      <c r="I6" s="26"/>
    </row>
    <row r="7" spans="1:9" ht="15.75" customHeight="1" x14ac:dyDescent="0.2">
      <c r="A7" s="26"/>
      <c r="B7" s="32"/>
      <c r="C7" s="32"/>
      <c r="D7" s="32"/>
      <c r="E7" s="32"/>
      <c r="F7" s="38"/>
      <c r="G7" s="32"/>
      <c r="H7" s="32"/>
      <c r="I7" s="26"/>
    </row>
    <row r="8" spans="1:9" ht="15.75" customHeight="1" x14ac:dyDescent="0.2">
      <c r="A8" s="26"/>
      <c r="B8" s="38"/>
      <c r="C8" s="32"/>
      <c r="D8" s="32"/>
      <c r="E8" s="32"/>
      <c r="F8" s="38"/>
      <c r="G8" s="32"/>
      <c r="H8" s="32"/>
      <c r="I8" s="26"/>
    </row>
    <row r="9" spans="1:9" ht="15" customHeight="1" x14ac:dyDescent="0.2">
      <c r="A9" s="26"/>
      <c r="B9" s="38"/>
      <c r="C9" s="39"/>
      <c r="D9" s="32"/>
      <c r="E9" s="32"/>
      <c r="F9" s="38"/>
      <c r="G9" s="32"/>
      <c r="H9" s="32"/>
      <c r="I9" s="26"/>
    </row>
    <row r="10" spans="1:9" ht="42" customHeight="1" x14ac:dyDescent="0.2">
      <c r="B10" s="67" t="str">
        <f>"Père: "&amp;Père</f>
        <v>Père: Roger Dupont</v>
      </c>
      <c r="C10" s="68"/>
      <c r="D10" s="69"/>
      <c r="F10" s="67" t="str">
        <f>"Mère: "&amp;Mère</f>
        <v>Mère: Christiane Rønnow Jensen</v>
      </c>
      <c r="G10" s="68"/>
      <c r="H10" s="69"/>
    </row>
    <row r="11" spans="1:9" ht="20.25" customHeight="1" x14ac:dyDescent="0.2">
      <c r="B11" s="17"/>
      <c r="C11" s="76" t="s">
        <v>2</v>
      </c>
      <c r="D11" s="77"/>
      <c r="F11" s="17"/>
      <c r="G11" s="82" t="s">
        <v>2</v>
      </c>
      <c r="H11" s="83"/>
    </row>
    <row r="12" spans="1:9" ht="20.25" customHeight="1" x14ac:dyDescent="0.2">
      <c r="B12" s="17"/>
      <c r="C12" s="78" t="s">
        <v>18</v>
      </c>
      <c r="D12" s="79"/>
      <c r="F12" s="21"/>
      <c r="G12" s="78" t="s">
        <v>19</v>
      </c>
      <c r="H12" s="79"/>
    </row>
    <row r="13" spans="1:9" ht="20.25" customHeight="1" x14ac:dyDescent="0.2">
      <c r="B13" s="17"/>
      <c r="C13" s="84" t="s">
        <v>39</v>
      </c>
      <c r="D13" s="85"/>
      <c r="F13" s="21"/>
      <c r="G13" s="84" t="s">
        <v>28</v>
      </c>
      <c r="H13" s="85"/>
    </row>
    <row r="14" spans="1:9" ht="18" customHeight="1" x14ac:dyDescent="0.2">
      <c r="B14" s="17"/>
      <c r="C14" s="76" t="s">
        <v>3</v>
      </c>
      <c r="D14" s="77"/>
      <c r="F14" s="21"/>
      <c r="G14" s="22" t="s">
        <v>3</v>
      </c>
      <c r="H14" s="23"/>
    </row>
    <row r="15" spans="1:9" ht="20.25" customHeight="1" x14ac:dyDescent="0.2">
      <c r="B15" s="17"/>
      <c r="C15" s="80"/>
      <c r="D15" s="81"/>
      <c r="F15" s="17"/>
      <c r="G15" s="78"/>
      <c r="H15" s="79"/>
    </row>
    <row r="16" spans="1:9" ht="20.25" customHeight="1" x14ac:dyDescent="0.2">
      <c r="B16" s="17"/>
      <c r="C16" s="89"/>
      <c r="D16" s="90"/>
      <c r="F16" s="17"/>
      <c r="G16" s="89"/>
      <c r="H16" s="90"/>
    </row>
    <row r="17" spans="1:9" ht="5.25" customHeight="1" x14ac:dyDescent="0.2">
      <c r="B17" s="18"/>
      <c r="C17" s="19"/>
      <c r="D17" s="20"/>
      <c r="F17" s="18"/>
      <c r="G17" s="19"/>
      <c r="H17" s="24"/>
    </row>
    <row r="18" spans="1:9" ht="16.5" customHeight="1" x14ac:dyDescent="0.2">
      <c r="A18" s="26"/>
      <c r="B18" s="43"/>
      <c r="C18" s="44"/>
      <c r="D18" s="32"/>
      <c r="E18" s="26"/>
      <c r="F18" s="43"/>
      <c r="G18" s="44"/>
      <c r="H18" s="44"/>
      <c r="I18" s="26"/>
    </row>
    <row r="19" spans="1:9" ht="27" customHeight="1" x14ac:dyDescent="0.25">
      <c r="B19" s="13" t="s">
        <v>4</v>
      </c>
      <c r="C19" s="14"/>
      <c r="D19" s="14"/>
      <c r="E19" s="14"/>
      <c r="F19" s="14"/>
      <c r="G19" s="14"/>
      <c r="H19" s="15"/>
    </row>
    <row r="20" spans="1:9" ht="18.75" customHeight="1" x14ac:dyDescent="0.2">
      <c r="B20" s="86" t="s">
        <v>27</v>
      </c>
      <c r="C20" s="87"/>
      <c r="D20" s="87"/>
      <c r="E20" s="87"/>
      <c r="F20" s="87"/>
      <c r="G20" s="87"/>
      <c r="H20" s="88"/>
    </row>
    <row r="21" spans="1:9" ht="18.75" customHeight="1" x14ac:dyDescent="0.2">
      <c r="B21" s="86"/>
      <c r="C21" s="87"/>
      <c r="D21" s="87"/>
      <c r="E21" s="87"/>
      <c r="F21" s="87"/>
      <c r="G21" s="87"/>
      <c r="H21" s="88"/>
    </row>
    <row r="22" spans="1:9" ht="18.75" customHeight="1" x14ac:dyDescent="0.2">
      <c r="B22" s="86"/>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70"/>
      <c r="C25" s="71"/>
      <c r="D25" s="71"/>
      <c r="E25" s="71"/>
      <c r="F25" s="71"/>
      <c r="G25" s="71"/>
      <c r="H25" s="72"/>
    </row>
    <row r="26" spans="1:9" ht="5.25" customHeight="1" x14ac:dyDescent="0.2">
      <c r="B26" s="73"/>
      <c r="C26" s="74"/>
      <c r="D26" s="74"/>
      <c r="E26" s="74"/>
      <c r="F26" s="74"/>
      <c r="G26" s="74"/>
      <c r="H26" s="75"/>
    </row>
    <row r="27" spans="1:9" ht="17.25" customHeight="1" x14ac:dyDescent="0.2">
      <c r="A27" s="26"/>
      <c r="B27" s="43"/>
      <c r="C27" s="43"/>
      <c r="D27" s="32"/>
      <c r="E27" s="43"/>
      <c r="F27" s="43"/>
      <c r="G27" s="43"/>
      <c r="H27" s="52"/>
      <c r="I27" s="26"/>
    </row>
    <row r="28" spans="1:9" ht="27" customHeight="1" x14ac:dyDescent="0.2">
      <c r="A28" s="26"/>
      <c r="B28" s="53" t="s">
        <v>80</v>
      </c>
      <c r="C28" s="53" t="s">
        <v>52</v>
      </c>
      <c r="D28" s="54" t="s">
        <v>53</v>
      </c>
      <c r="E28" s="55" t="s">
        <v>2</v>
      </c>
      <c r="F28" s="55" t="s">
        <v>54</v>
      </c>
      <c r="G28" s="55" t="s">
        <v>3</v>
      </c>
      <c r="H28" s="55" t="s">
        <v>55</v>
      </c>
    </row>
    <row r="29" spans="1:9" ht="78.75" customHeight="1" x14ac:dyDescent="0.2">
      <c r="B29" s="5"/>
      <c r="C29" s="12" t="str">
        <f>Accueil</f>
        <v>Aurélie Dupont</v>
      </c>
      <c r="D29" s="46" t="s">
        <v>1</v>
      </c>
      <c r="E29" s="47" t="s">
        <v>20</v>
      </c>
      <c r="F29" s="48" t="s">
        <v>26</v>
      </c>
      <c r="G29" s="49"/>
      <c r="H29" s="48"/>
    </row>
    <row r="30" spans="1:9" ht="78.75" customHeight="1" x14ac:dyDescent="0.2">
      <c r="B30" s="5"/>
      <c r="C30" s="12" t="s">
        <v>9</v>
      </c>
      <c r="D30" s="46" t="s">
        <v>0</v>
      </c>
      <c r="E30" s="47" t="s">
        <v>22</v>
      </c>
      <c r="F30" s="48" t="s">
        <v>26</v>
      </c>
      <c r="G30" s="47"/>
      <c r="H30" s="48"/>
    </row>
    <row r="31" spans="1:9" ht="78.75" customHeight="1" x14ac:dyDescent="0.2">
      <c r="B31" s="5"/>
      <c r="C31" s="12" t="s">
        <v>11</v>
      </c>
      <c r="D31" s="46" t="s">
        <v>0</v>
      </c>
      <c r="E31" s="47" t="s">
        <v>21</v>
      </c>
      <c r="F31" s="48" t="s">
        <v>26</v>
      </c>
      <c r="G31" s="49"/>
      <c r="H31" s="48"/>
    </row>
    <row r="32" spans="1:9" ht="78.75" customHeight="1" x14ac:dyDescent="0.2">
      <c r="B32" s="5"/>
      <c r="C32" s="12" t="s">
        <v>12</v>
      </c>
      <c r="D32" s="46" t="s">
        <v>0</v>
      </c>
      <c r="E32" s="47" t="s">
        <v>43</v>
      </c>
      <c r="F32" s="48" t="s">
        <v>26</v>
      </c>
      <c r="G32" s="47"/>
      <c r="H32" s="48"/>
    </row>
  </sheetData>
  <mergeCells count="20">
    <mergeCell ref="G16:H16"/>
    <mergeCell ref="C16:D16"/>
    <mergeCell ref="C13:D13"/>
    <mergeCell ref="C14:D14"/>
    <mergeCell ref="B10:D10"/>
    <mergeCell ref="F10:H10"/>
    <mergeCell ref="B25:H25"/>
    <mergeCell ref="B26:H26"/>
    <mergeCell ref="C11:D11"/>
    <mergeCell ref="C12:D12"/>
    <mergeCell ref="C15:D15"/>
    <mergeCell ref="G11:H11"/>
    <mergeCell ref="G12:H12"/>
    <mergeCell ref="G13:H13"/>
    <mergeCell ref="B20:H20"/>
    <mergeCell ref="B23:H23"/>
    <mergeCell ref="B24:H24"/>
    <mergeCell ref="B21:H21"/>
    <mergeCell ref="B22:H22"/>
    <mergeCell ref="G15:H15"/>
  </mergeCells>
  <printOptions horizontalCentered="1"/>
  <pageMargins left="0.45" right="0.45" top="0.5" bottom="0.5" header="0.3" footer="0.3"/>
  <pageSetup scale="59" fitToHeight="0" orientation="portrait" horizontalDpi="4800" r:id="rId1"/>
  <drawing r:id="rId2"/>
  <pictur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I33"/>
  <sheetViews>
    <sheetView showGridLines="0"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7" customWidth="1"/>
    <col min="6" max="6" width="19.5" customWidth="1"/>
    <col min="7" max="8" width="19.625" customWidth="1"/>
    <col min="9" max="9" width="9.125" customWidth="1"/>
    <col min="10" max="10" width="10.125" customWidth="1"/>
    <col min="11" max="11" width="9.625" customWidth="1"/>
  </cols>
  <sheetData>
    <row r="1" spans="1:9" ht="62.25" customHeight="1" x14ac:dyDescent="0.75">
      <c r="A1" s="26"/>
      <c r="B1" s="40" t="str">
        <f>NomArbre</f>
        <v>Dupont - Jensen</v>
      </c>
      <c r="C1" s="29"/>
      <c r="D1" s="29"/>
      <c r="E1" s="26"/>
      <c r="F1" s="26"/>
      <c r="G1" s="26"/>
      <c r="H1" s="26"/>
      <c r="I1" s="26"/>
    </row>
    <row r="2" spans="1:9" ht="57" customHeight="1" x14ac:dyDescent="0.2">
      <c r="A2" s="26"/>
      <c r="B2" s="30" t="s">
        <v>49</v>
      </c>
      <c r="C2" s="31"/>
      <c r="D2" s="31"/>
      <c r="E2" s="41"/>
      <c r="F2" s="41"/>
      <c r="G2" s="41"/>
      <c r="H2" s="41"/>
      <c r="I2" s="42"/>
    </row>
    <row r="3" spans="1:9" ht="14.25" customHeight="1" x14ac:dyDescent="0.2">
      <c r="A3" s="26"/>
      <c r="B3" s="26"/>
      <c r="C3" s="26"/>
      <c r="D3" s="26"/>
      <c r="E3" s="26"/>
      <c r="F3" s="26"/>
      <c r="G3" s="26"/>
      <c r="H3" s="26"/>
      <c r="I3" s="26"/>
    </row>
    <row r="4" spans="1:9" ht="15" customHeight="1" x14ac:dyDescent="0.2">
      <c r="A4" s="26"/>
      <c r="B4" s="26"/>
      <c r="C4" s="26"/>
      <c r="D4" s="26"/>
      <c r="E4" s="26"/>
      <c r="F4" s="26"/>
      <c r="G4" s="26"/>
      <c r="H4" s="26"/>
      <c r="I4" s="26"/>
    </row>
    <row r="5" spans="1:9" ht="20.25" customHeight="1" x14ac:dyDescent="0.3">
      <c r="A5" s="26"/>
      <c r="B5" s="35" t="s">
        <v>50</v>
      </c>
      <c r="C5" s="26"/>
      <c r="D5" s="26"/>
      <c r="E5" s="26"/>
      <c r="F5" s="35" t="s">
        <v>51</v>
      </c>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26"/>
      <c r="B8" s="26"/>
      <c r="C8" s="26"/>
      <c r="D8" s="26"/>
      <c r="E8" s="26"/>
      <c r="F8" s="26"/>
      <c r="G8" s="26"/>
      <c r="H8" s="26"/>
      <c r="I8" s="26"/>
    </row>
    <row r="9" spans="1:9" ht="15" customHeight="1" x14ac:dyDescent="0.2">
      <c r="A9" s="26"/>
      <c r="B9" s="26"/>
      <c r="C9" s="26"/>
      <c r="D9" s="26"/>
      <c r="E9" s="26"/>
      <c r="F9" s="26"/>
      <c r="G9" s="26"/>
      <c r="H9" s="26"/>
      <c r="I9" s="26"/>
    </row>
    <row r="10" spans="1:9" ht="42" customHeight="1" x14ac:dyDescent="0.2">
      <c r="B10" s="94" t="str">
        <f>"Père: "&amp;GrandPèrePaternel</f>
        <v>Père: Jean-François Dupont</v>
      </c>
      <c r="C10" s="95"/>
      <c r="D10" s="96"/>
      <c r="F10" s="94" t="str">
        <f>"Mère: "&amp;GrandMèrePaternelle</f>
        <v>Mère: Laure Goudiard du Mesnil</v>
      </c>
      <c r="G10" s="95"/>
      <c r="H10" s="96"/>
    </row>
    <row r="11" spans="1:9" ht="20.25" customHeight="1" x14ac:dyDescent="0.2">
      <c r="B11" s="17"/>
      <c r="C11" s="76" t="s">
        <v>2</v>
      </c>
      <c r="D11" s="77"/>
      <c r="F11" s="17"/>
      <c r="G11" s="82" t="s">
        <v>2</v>
      </c>
      <c r="H11" s="83"/>
    </row>
    <row r="12" spans="1:9" ht="20.25" customHeight="1" x14ac:dyDescent="0.2">
      <c r="B12" s="17"/>
      <c r="C12" s="78" t="s">
        <v>23</v>
      </c>
      <c r="D12" s="79"/>
      <c r="F12" s="21"/>
      <c r="G12" s="78" t="s">
        <v>24</v>
      </c>
      <c r="H12" s="79"/>
    </row>
    <row r="13" spans="1:9" ht="20.25" customHeight="1" x14ac:dyDescent="0.2">
      <c r="B13" s="17"/>
      <c r="C13" s="84" t="s">
        <v>39</v>
      </c>
      <c r="D13" s="85"/>
      <c r="F13" s="21"/>
      <c r="G13" s="84" t="s">
        <v>25</v>
      </c>
      <c r="H13" s="85"/>
    </row>
    <row r="14" spans="1:9" ht="18" customHeight="1" x14ac:dyDescent="0.2">
      <c r="B14" s="17"/>
      <c r="C14" s="76" t="s">
        <v>3</v>
      </c>
      <c r="D14" s="77"/>
      <c r="F14" s="21"/>
      <c r="G14" s="22" t="s">
        <v>3</v>
      </c>
      <c r="H14" s="23"/>
    </row>
    <row r="15" spans="1:9" ht="20.25" customHeight="1" x14ac:dyDescent="0.2">
      <c r="B15" s="17"/>
      <c r="C15" s="80" t="s">
        <v>31</v>
      </c>
      <c r="D15" s="81"/>
      <c r="F15" s="17"/>
      <c r="G15" s="78" t="s">
        <v>32</v>
      </c>
      <c r="H15" s="79"/>
    </row>
    <row r="16" spans="1:9" ht="20.25" customHeight="1" x14ac:dyDescent="0.2">
      <c r="B16" s="17"/>
      <c r="C16" s="89" t="s">
        <v>37</v>
      </c>
      <c r="D16" s="90"/>
      <c r="F16" s="17"/>
      <c r="G16" s="89" t="s">
        <v>37</v>
      </c>
      <c r="H16" s="90"/>
    </row>
    <row r="17" spans="1:9" ht="5.25" customHeight="1" x14ac:dyDescent="0.2">
      <c r="B17" s="18"/>
      <c r="C17" s="19"/>
      <c r="D17" s="20"/>
      <c r="F17" s="18"/>
      <c r="G17" s="19"/>
      <c r="H17" s="24"/>
    </row>
    <row r="18" spans="1:9" ht="12" customHeight="1" x14ac:dyDescent="0.2">
      <c r="A18" s="26"/>
      <c r="B18" s="26"/>
      <c r="C18" s="26"/>
      <c r="D18" s="26"/>
      <c r="E18" s="26"/>
      <c r="F18" s="26"/>
      <c r="G18" s="26"/>
      <c r="H18" s="26"/>
      <c r="I18" s="26"/>
    </row>
    <row r="19" spans="1:9" ht="9" customHeight="1" x14ac:dyDescent="0.2">
      <c r="B19" s="16"/>
      <c r="C19" s="16"/>
      <c r="D19" s="16"/>
      <c r="E19" s="16"/>
      <c r="F19" s="16"/>
      <c r="G19" s="16"/>
      <c r="H19" s="16"/>
    </row>
    <row r="20" spans="1:9" ht="27" customHeight="1" x14ac:dyDescent="0.25">
      <c r="B20" s="13" t="s">
        <v>4</v>
      </c>
      <c r="C20" s="14"/>
      <c r="D20" s="14"/>
      <c r="E20" s="14"/>
      <c r="F20" s="14"/>
      <c r="G20" s="14"/>
      <c r="H20" s="15"/>
    </row>
    <row r="21" spans="1:9" ht="18.75" customHeight="1" x14ac:dyDescent="0.2">
      <c r="B21" s="86" t="s">
        <v>44</v>
      </c>
      <c r="C21" s="87"/>
      <c r="D21" s="87"/>
      <c r="E21" s="87"/>
      <c r="F21" s="87"/>
      <c r="G21" s="87"/>
      <c r="H21" s="88"/>
    </row>
    <row r="22" spans="1:9" ht="18.75" customHeight="1" x14ac:dyDescent="0.2">
      <c r="B22" s="86" t="s">
        <v>29</v>
      </c>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86"/>
      <c r="C25" s="87"/>
      <c r="D25" s="87"/>
      <c r="E25" s="87"/>
      <c r="F25" s="87"/>
      <c r="G25" s="87"/>
      <c r="H25" s="88"/>
    </row>
    <row r="26" spans="1:9" ht="18.75" customHeight="1" x14ac:dyDescent="0.2">
      <c r="B26" s="70"/>
      <c r="C26" s="71"/>
      <c r="D26" s="71"/>
      <c r="E26" s="71"/>
      <c r="F26" s="71"/>
      <c r="G26" s="71"/>
      <c r="H26" s="72"/>
    </row>
    <row r="27" spans="1:9" ht="5.25" customHeight="1" x14ac:dyDescent="0.2">
      <c r="B27" s="91"/>
      <c r="C27" s="92"/>
      <c r="D27" s="92"/>
      <c r="E27" s="92"/>
      <c r="F27" s="92"/>
      <c r="G27" s="92"/>
      <c r="H27" s="93"/>
    </row>
    <row r="28" spans="1:9" ht="13.5" customHeight="1" x14ac:dyDescent="0.2"/>
    <row r="29" spans="1:9" ht="27" customHeight="1" x14ac:dyDescent="0.2">
      <c r="B29" s="53" t="s">
        <v>80</v>
      </c>
      <c r="C29" s="53" t="s">
        <v>52</v>
      </c>
      <c r="D29" s="54" t="s">
        <v>53</v>
      </c>
      <c r="E29" s="55" t="s">
        <v>2</v>
      </c>
      <c r="F29" s="55" t="s">
        <v>54</v>
      </c>
      <c r="G29" s="55" t="s">
        <v>3</v>
      </c>
      <c r="H29" s="55" t="s">
        <v>55</v>
      </c>
    </row>
    <row r="30" spans="1:9" ht="78.75" customHeight="1" x14ac:dyDescent="0.2">
      <c r="B30" s="5"/>
      <c r="C30" s="56" t="str">
        <f>Père</f>
        <v>Roger Dupont</v>
      </c>
      <c r="D30" s="46" t="s">
        <v>0</v>
      </c>
      <c r="E30" s="46" t="str">
        <f>IF(NaissancePère&lt;&gt;0,NaissancePère,"")</f>
        <v>11 février 1948</v>
      </c>
      <c r="F30" s="46" t="str">
        <f>IF(LieuNaissancePère&lt;&gt;0,LieuNaissancePère,"")</f>
        <v>Lille, France</v>
      </c>
      <c r="G30" s="50" t="str">
        <f>IF(DécèsPère&lt;&gt;0,DécèsPère,"")</f>
        <v/>
      </c>
      <c r="H30" s="48" t="str">
        <f>IF(LieuDécèsPère&lt;&gt;0,LieuDécèsPère,"")</f>
        <v/>
      </c>
    </row>
    <row r="31" spans="1:9" ht="78.75" customHeight="1" x14ac:dyDescent="0.2">
      <c r="B31" s="5"/>
      <c r="C31" s="12" t="s">
        <v>8</v>
      </c>
      <c r="D31" s="46" t="s">
        <v>0</v>
      </c>
      <c r="E31" s="47" t="s">
        <v>33</v>
      </c>
      <c r="F31" s="48" t="s">
        <v>38</v>
      </c>
      <c r="G31" s="47"/>
      <c r="H31" s="48"/>
    </row>
    <row r="32" spans="1:9" ht="78.75" customHeight="1" x14ac:dyDescent="0.2">
      <c r="B32" s="5"/>
      <c r="C32" s="12" t="s">
        <v>10</v>
      </c>
      <c r="D32" s="46" t="s">
        <v>1</v>
      </c>
      <c r="E32" s="47" t="s">
        <v>34</v>
      </c>
      <c r="F32" s="48" t="s">
        <v>38</v>
      </c>
      <c r="G32" s="49"/>
      <c r="H32" s="48"/>
    </row>
    <row r="33" spans="2:8" ht="78.75" customHeight="1" x14ac:dyDescent="0.2">
      <c r="B33" s="5"/>
      <c r="C33" s="12" t="s">
        <v>46</v>
      </c>
      <c r="D33" s="46" t="s">
        <v>0</v>
      </c>
      <c r="E33" s="47" t="s">
        <v>35</v>
      </c>
      <c r="F33" s="48" t="s">
        <v>38</v>
      </c>
      <c r="G33" s="47" t="s">
        <v>45</v>
      </c>
      <c r="H33" s="48" t="s">
        <v>38</v>
      </c>
    </row>
  </sheetData>
  <mergeCells count="20">
    <mergeCell ref="C11:D11"/>
    <mergeCell ref="G11:H11"/>
    <mergeCell ref="C12:D12"/>
    <mergeCell ref="G12:H12"/>
    <mergeCell ref="B10:D10"/>
    <mergeCell ref="F10:H10"/>
    <mergeCell ref="B24:H24"/>
    <mergeCell ref="B25:H25"/>
    <mergeCell ref="B26:H26"/>
    <mergeCell ref="B27:H27"/>
    <mergeCell ref="B22:H22"/>
    <mergeCell ref="B23:H23"/>
    <mergeCell ref="B21:H21"/>
    <mergeCell ref="C13:D13"/>
    <mergeCell ref="G13:H13"/>
    <mergeCell ref="C14:D14"/>
    <mergeCell ref="C15:D15"/>
    <mergeCell ref="G15:H15"/>
    <mergeCell ref="C16:D16"/>
    <mergeCell ref="G16:H16"/>
  </mergeCells>
  <hyperlinks>
    <hyperlink ref="C30" location="Parents!A1" tooltip="Cliquez ici pour voir le père" display="Parents!A1" xr:uid="{00000000-0004-0000-0200-000000000000}"/>
  </hyperlinks>
  <printOptions horizontalCentered="1"/>
  <pageMargins left="0.45" right="0.45" top="0.5" bottom="0.5" header="0.3" footer="0.3"/>
  <pageSetup scale="59" fitToHeight="0" orientation="portrait" horizontalDpi="4800" r:id="rId1"/>
  <drawing r:id="rId2"/>
  <picture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I32"/>
  <sheetViews>
    <sheetView showGridLines="0" tabSelected="1"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6.125" customWidth="1"/>
    <col min="6" max="6" width="19.5" customWidth="1"/>
    <col min="7" max="8" width="19.625" customWidth="1"/>
    <col min="9" max="9" width="9.125" customWidth="1"/>
    <col min="10" max="10" width="10.125" customWidth="1"/>
    <col min="11" max="11" width="9.625" customWidth="1"/>
  </cols>
  <sheetData>
    <row r="1" spans="1:9" ht="62.25" customHeight="1" x14ac:dyDescent="0.75">
      <c r="A1" s="26"/>
      <c r="B1" s="40" t="str">
        <f>NomArbre</f>
        <v>Dupont - Jensen</v>
      </c>
      <c r="C1" s="29"/>
      <c r="D1" s="29"/>
      <c r="E1" s="26"/>
      <c r="F1" s="26"/>
      <c r="G1" s="26"/>
      <c r="H1" s="26"/>
      <c r="I1" s="26"/>
    </row>
    <row r="2" spans="1:9" ht="57" customHeight="1" x14ac:dyDescent="0.2">
      <c r="A2" s="26"/>
      <c r="B2" s="30" t="s">
        <v>49</v>
      </c>
      <c r="C2" s="31"/>
      <c r="D2" s="31"/>
      <c r="E2" s="41"/>
      <c r="F2" s="41"/>
      <c r="G2" s="41"/>
      <c r="H2" s="41"/>
      <c r="I2" s="42"/>
    </row>
    <row r="3" spans="1:9" ht="14.25" customHeight="1" x14ac:dyDescent="0.2">
      <c r="A3" s="26"/>
      <c r="B3" s="26"/>
      <c r="C3" s="26"/>
      <c r="D3" s="26"/>
      <c r="E3" s="26"/>
      <c r="F3" s="26"/>
      <c r="G3" s="26"/>
      <c r="H3" s="26"/>
      <c r="I3" s="26"/>
    </row>
    <row r="4" spans="1:9" ht="15" customHeight="1" x14ac:dyDescent="0.2">
      <c r="A4" s="26"/>
      <c r="B4" s="26"/>
      <c r="C4" s="26"/>
      <c r="D4" s="26"/>
      <c r="E4" s="26"/>
      <c r="F4" s="26"/>
      <c r="G4" s="26"/>
      <c r="H4" s="26"/>
      <c r="I4" s="26"/>
    </row>
    <row r="5" spans="1:9" ht="20.25" customHeight="1" x14ac:dyDescent="0.3">
      <c r="A5" s="26"/>
      <c r="B5" s="35" t="s">
        <v>50</v>
      </c>
      <c r="C5" s="26"/>
      <c r="D5" s="26"/>
      <c r="E5" s="26"/>
      <c r="F5" s="35" t="s">
        <v>51</v>
      </c>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26"/>
      <c r="B8" s="26"/>
      <c r="C8" s="26"/>
      <c r="D8" s="26"/>
      <c r="E8" s="26"/>
      <c r="F8" s="26"/>
      <c r="G8" s="26"/>
      <c r="H8" s="26"/>
      <c r="I8" s="26"/>
    </row>
    <row r="9" spans="1:9" ht="15" customHeight="1" x14ac:dyDescent="0.2">
      <c r="A9" s="26"/>
      <c r="B9" s="26"/>
      <c r="C9" s="26"/>
      <c r="D9" s="26"/>
      <c r="E9" s="26"/>
      <c r="F9" s="26"/>
      <c r="G9" s="26"/>
      <c r="H9" s="26"/>
      <c r="I9" s="26"/>
    </row>
    <row r="10" spans="1:9" ht="42" customHeight="1" x14ac:dyDescent="0.2">
      <c r="B10" s="94" t="str">
        <f>"Père: "&amp;GrandPèreMaternel</f>
        <v>Père: Thomas Søndergaard Jensen</v>
      </c>
      <c r="C10" s="95"/>
      <c r="D10" s="96"/>
      <c r="F10" s="94" t="str">
        <f>"Mère: "&amp;GrandMèreMaternelle</f>
        <v>Mère: Charlotte Louis</v>
      </c>
      <c r="G10" s="95"/>
      <c r="H10" s="96"/>
    </row>
    <row r="11" spans="1:9" ht="20.25" customHeight="1" x14ac:dyDescent="0.2">
      <c r="B11" s="17"/>
      <c r="C11" s="76" t="s">
        <v>2</v>
      </c>
      <c r="D11" s="77"/>
      <c r="F11" s="17"/>
      <c r="G11" s="82" t="s">
        <v>2</v>
      </c>
      <c r="H11" s="83"/>
    </row>
    <row r="12" spans="1:9" ht="20.25" customHeight="1" x14ac:dyDescent="0.2">
      <c r="B12" s="17"/>
      <c r="C12" s="78" t="s">
        <v>41</v>
      </c>
      <c r="D12" s="79"/>
      <c r="F12" s="21"/>
      <c r="G12" s="78" t="s">
        <v>42</v>
      </c>
      <c r="H12" s="79"/>
    </row>
    <row r="13" spans="1:9" ht="20.25" customHeight="1" x14ac:dyDescent="0.2">
      <c r="B13" s="17"/>
      <c r="C13" s="84" t="s">
        <v>28</v>
      </c>
      <c r="D13" s="85"/>
      <c r="F13" s="21"/>
      <c r="G13" s="84" t="s">
        <v>28</v>
      </c>
      <c r="H13" s="85"/>
    </row>
    <row r="14" spans="1:9" ht="18" customHeight="1" x14ac:dyDescent="0.2">
      <c r="B14" s="17"/>
      <c r="C14" s="76" t="s">
        <v>3</v>
      </c>
      <c r="D14" s="77"/>
      <c r="F14" s="21"/>
      <c r="G14" s="22" t="s">
        <v>3</v>
      </c>
      <c r="H14" s="23"/>
    </row>
    <row r="15" spans="1:9" ht="20.25" customHeight="1" x14ac:dyDescent="0.2">
      <c r="B15" s="17"/>
      <c r="C15" s="80" t="s">
        <v>30</v>
      </c>
      <c r="D15" s="81"/>
      <c r="F15" s="17"/>
      <c r="G15" s="78"/>
      <c r="H15" s="79"/>
    </row>
    <row r="16" spans="1:9" ht="20.25" customHeight="1" x14ac:dyDescent="0.2">
      <c r="B16" s="17"/>
      <c r="C16" s="89" t="s">
        <v>40</v>
      </c>
      <c r="D16" s="90"/>
      <c r="F16" s="17"/>
      <c r="G16" s="89"/>
      <c r="H16" s="90"/>
    </row>
    <row r="17" spans="1:9" ht="5.25" customHeight="1" x14ac:dyDescent="0.2">
      <c r="B17" s="18"/>
      <c r="C17" s="19"/>
      <c r="D17" s="20"/>
      <c r="F17" s="18"/>
      <c r="G17" s="19"/>
      <c r="H17" s="24"/>
    </row>
    <row r="18" spans="1:9" ht="12" customHeight="1" x14ac:dyDescent="0.2">
      <c r="A18" s="26"/>
      <c r="B18" s="26"/>
      <c r="C18" s="26"/>
      <c r="D18" s="26"/>
      <c r="E18" s="26"/>
      <c r="F18" s="26"/>
      <c r="G18" s="26"/>
      <c r="H18" s="26"/>
      <c r="I18" s="26"/>
    </row>
    <row r="19" spans="1:9" ht="9" customHeight="1" x14ac:dyDescent="0.2">
      <c r="B19" s="16"/>
      <c r="C19" s="16"/>
      <c r="D19" s="16"/>
      <c r="E19" s="16"/>
      <c r="F19" s="16"/>
      <c r="G19" s="16"/>
      <c r="H19" s="16"/>
    </row>
    <row r="20" spans="1:9" ht="27" customHeight="1" x14ac:dyDescent="0.25">
      <c r="B20" s="13" t="s">
        <v>4</v>
      </c>
      <c r="C20" s="14"/>
      <c r="D20" s="14"/>
      <c r="E20" s="14"/>
      <c r="F20" s="14"/>
      <c r="G20" s="14"/>
      <c r="H20" s="15"/>
    </row>
    <row r="21" spans="1:9" ht="18.75" customHeight="1" x14ac:dyDescent="0.2">
      <c r="B21" s="86"/>
      <c r="C21" s="87"/>
      <c r="D21" s="87"/>
      <c r="E21" s="87"/>
      <c r="F21" s="87"/>
      <c r="G21" s="87"/>
      <c r="H21" s="88"/>
    </row>
    <row r="22" spans="1:9" ht="18.75" customHeight="1" x14ac:dyDescent="0.2">
      <c r="B22" s="86"/>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86"/>
      <c r="C25" s="87"/>
      <c r="D25" s="87"/>
      <c r="E25" s="87"/>
      <c r="F25" s="87"/>
      <c r="G25" s="87"/>
      <c r="H25" s="88"/>
    </row>
    <row r="26" spans="1:9" ht="18.75" customHeight="1" x14ac:dyDescent="0.2">
      <c r="B26" s="70"/>
      <c r="C26" s="71"/>
      <c r="D26" s="71"/>
      <c r="E26" s="71"/>
      <c r="F26" s="71"/>
      <c r="G26" s="71"/>
      <c r="H26" s="72"/>
    </row>
    <row r="27" spans="1:9" ht="5.25" customHeight="1" x14ac:dyDescent="0.2">
      <c r="B27" s="91"/>
      <c r="C27" s="92"/>
      <c r="D27" s="92"/>
      <c r="E27" s="92"/>
      <c r="F27" s="92"/>
      <c r="G27" s="92"/>
      <c r="H27" s="93"/>
    </row>
    <row r="28" spans="1:9" ht="13.5" customHeight="1" x14ac:dyDescent="0.2"/>
    <row r="29" spans="1:9" ht="27" customHeight="1" x14ac:dyDescent="0.2">
      <c r="B29" s="53" t="s">
        <v>80</v>
      </c>
      <c r="C29" s="53" t="s">
        <v>52</v>
      </c>
      <c r="D29" s="54" t="s">
        <v>53</v>
      </c>
      <c r="E29" s="55" t="s">
        <v>2</v>
      </c>
      <c r="F29" s="55" t="s">
        <v>54</v>
      </c>
      <c r="G29" s="55" t="s">
        <v>3</v>
      </c>
      <c r="H29" s="55" t="s">
        <v>55</v>
      </c>
    </row>
    <row r="30" spans="1:9" ht="79.5" customHeight="1" x14ac:dyDescent="0.2">
      <c r="B30" s="5"/>
      <c r="C30" s="56" t="str">
        <f>Mère</f>
        <v>Christiane Rønnow Jensen</v>
      </c>
      <c r="D30" s="46" t="s">
        <v>1</v>
      </c>
      <c r="E30" s="46" t="str">
        <f>IF(NaissanceMère&lt;&gt;0,NaissanceMère,"")</f>
        <v>13 février 1953</v>
      </c>
      <c r="F30" s="48" t="str">
        <f>IF(LieuNaissanceMère&lt;&gt;0,LieuNaissanceMère,"")</f>
        <v>Danemark</v>
      </c>
      <c r="G30" s="50" t="str">
        <f>IF(DécèsMère&lt;&gt;0,DécèsMère,"")</f>
        <v/>
      </c>
      <c r="H30" s="51" t="str">
        <f>IF(LieuDécèsMère&lt;&gt;0,LieuDécèsMère,"")</f>
        <v/>
      </c>
    </row>
    <row r="31" spans="1:9" ht="79.5" customHeight="1" x14ac:dyDescent="0.2">
      <c r="B31" s="5"/>
      <c r="C31" s="12" t="s">
        <v>15</v>
      </c>
      <c r="D31" s="46" t="s">
        <v>0</v>
      </c>
      <c r="E31" s="47" t="s">
        <v>47</v>
      </c>
      <c r="F31" s="48" t="s">
        <v>38</v>
      </c>
      <c r="G31" s="47" t="s">
        <v>7</v>
      </c>
      <c r="H31" s="51" t="s">
        <v>38</v>
      </c>
    </row>
    <row r="32" spans="1:9" ht="79.5" customHeight="1" x14ac:dyDescent="0.2">
      <c r="B32" s="5"/>
      <c r="C32" s="12" t="s">
        <v>6</v>
      </c>
      <c r="D32" s="46" t="s">
        <v>0</v>
      </c>
      <c r="E32" s="47" t="s">
        <v>36</v>
      </c>
      <c r="F32" s="48" t="s">
        <v>38</v>
      </c>
      <c r="G32" s="49"/>
      <c r="H32" s="51"/>
    </row>
  </sheetData>
  <mergeCells count="20">
    <mergeCell ref="C11:D11"/>
    <mergeCell ref="G11:H11"/>
    <mergeCell ref="C12:D12"/>
    <mergeCell ref="G12:H12"/>
    <mergeCell ref="B10:D10"/>
    <mergeCell ref="F10:H10"/>
    <mergeCell ref="B24:H24"/>
    <mergeCell ref="B25:H25"/>
    <mergeCell ref="B26:H26"/>
    <mergeCell ref="B27:H27"/>
    <mergeCell ref="B22:H22"/>
    <mergeCell ref="B23:H23"/>
    <mergeCell ref="B21:H21"/>
    <mergeCell ref="C13:D13"/>
    <mergeCell ref="G13:H13"/>
    <mergeCell ref="C14:D14"/>
    <mergeCell ref="C15:D15"/>
    <mergeCell ref="G15:H15"/>
    <mergeCell ref="C16:D16"/>
    <mergeCell ref="G16:H16"/>
  </mergeCells>
  <hyperlinks>
    <hyperlink ref="C30" location="Parents!A1" tooltip="Cliquez pour voir la mère" display="Parents!A1" xr:uid="{00000000-0004-0000-0300-000000000000}"/>
  </hyperlinks>
  <printOptions horizontalCentered="1"/>
  <pageMargins left="0.45" right="0.45" top="0.5" bottom="0.5" header="0.3" footer="0.3"/>
  <pageSetup scale="59" fitToHeight="0" orientation="portrait" horizontalDpi="4800" r:id="rId1"/>
  <drawing r:id="rId2"/>
  <picture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I35"/>
  <sheetViews>
    <sheetView showGridLines="0"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x14ac:dyDescent="0.75">
      <c r="A1" s="26"/>
      <c r="B1" s="40" t="str">
        <f>NomArbre</f>
        <v>Dupont - Jensen</v>
      </c>
      <c r="C1" s="29"/>
      <c r="D1" s="29"/>
      <c r="E1" s="26"/>
      <c r="F1" s="26"/>
      <c r="G1" s="26"/>
      <c r="H1" s="26"/>
      <c r="I1" s="26"/>
    </row>
    <row r="2" spans="1:9" ht="57" customHeight="1" x14ac:dyDescent="0.2">
      <c r="A2" s="26"/>
      <c r="B2" s="30" t="s">
        <v>49</v>
      </c>
      <c r="C2" s="31"/>
      <c r="D2" s="31"/>
      <c r="E2" s="41"/>
      <c r="F2" s="41"/>
      <c r="G2" s="41"/>
      <c r="H2" s="41"/>
      <c r="I2" s="42"/>
    </row>
    <row r="3" spans="1:9" ht="14.25" customHeight="1" x14ac:dyDescent="0.2">
      <c r="A3" s="26"/>
      <c r="B3" s="26"/>
      <c r="C3" s="26"/>
      <c r="D3" s="26"/>
      <c r="E3" s="26"/>
      <c r="F3" s="26"/>
      <c r="G3" s="26"/>
      <c r="H3" s="26"/>
      <c r="I3" s="26"/>
    </row>
    <row r="4" spans="1:9" ht="15" customHeight="1" x14ac:dyDescent="0.2">
      <c r="A4" s="26"/>
      <c r="B4" s="26"/>
      <c r="C4" s="26"/>
      <c r="D4" s="26"/>
      <c r="E4" s="26"/>
      <c r="F4" s="26"/>
      <c r="G4" s="26"/>
      <c r="H4" s="26"/>
      <c r="I4" s="26"/>
    </row>
    <row r="5" spans="1:9" ht="20.25" customHeight="1" x14ac:dyDescent="0.3">
      <c r="A5" s="26"/>
      <c r="B5" s="35" t="s">
        <v>50</v>
      </c>
      <c r="C5" s="26"/>
      <c r="D5" s="26"/>
      <c r="E5" s="26"/>
      <c r="F5" s="35" t="s">
        <v>51</v>
      </c>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26"/>
      <c r="B8" s="26"/>
      <c r="C8" s="26"/>
      <c r="D8" s="26"/>
      <c r="E8" s="26"/>
      <c r="F8" s="26"/>
      <c r="G8" s="26"/>
      <c r="H8" s="26"/>
      <c r="I8" s="26"/>
    </row>
    <row r="9" spans="1:9" ht="15" customHeight="1" x14ac:dyDescent="0.2">
      <c r="A9" s="26"/>
      <c r="B9" s="26"/>
      <c r="C9" s="26"/>
      <c r="D9" s="26"/>
      <c r="E9" s="26"/>
      <c r="F9" s="26"/>
      <c r="G9" s="26"/>
      <c r="H9" s="26"/>
      <c r="I9" s="26"/>
    </row>
    <row r="10" spans="1:9" ht="42" customHeight="1" x14ac:dyDescent="0.2">
      <c r="B10" s="97" t="str">
        <f>"Père: "&amp;ArrièreGrandPèrePaternel1</f>
        <v>Père: Arrière-grand-père paternel 1   </v>
      </c>
      <c r="C10" s="98"/>
      <c r="D10" s="99"/>
      <c r="F10" s="97" t="str">
        <f>"Mère: "&amp;ArrièreGrandMèrePaternelle1</f>
        <v>Mère: Arrière-grand-mère paternelle 1 </v>
      </c>
      <c r="G10" s="98"/>
      <c r="H10" s="99"/>
    </row>
    <row r="11" spans="1:9" ht="20.25" customHeight="1" x14ac:dyDescent="0.2">
      <c r="B11" s="17"/>
      <c r="C11" s="76" t="s">
        <v>2</v>
      </c>
      <c r="D11" s="77"/>
      <c r="F11" s="17"/>
      <c r="G11" s="82" t="s">
        <v>2</v>
      </c>
      <c r="H11" s="83"/>
    </row>
    <row r="12" spans="1:9" ht="20.25" customHeight="1" x14ac:dyDescent="0.2">
      <c r="B12" s="17"/>
      <c r="C12" s="78"/>
      <c r="D12" s="79"/>
      <c r="F12" s="21"/>
      <c r="G12" s="78"/>
      <c r="H12" s="79"/>
    </row>
    <row r="13" spans="1:9" ht="20.25" customHeight="1" x14ac:dyDescent="0.2">
      <c r="B13" s="17"/>
      <c r="C13" s="84"/>
      <c r="D13" s="85"/>
      <c r="F13" s="21"/>
      <c r="G13" s="84"/>
      <c r="H13" s="85"/>
    </row>
    <row r="14" spans="1:9" ht="18" customHeight="1" x14ac:dyDescent="0.2">
      <c r="B14" s="17"/>
      <c r="C14" s="76" t="s">
        <v>3</v>
      </c>
      <c r="D14" s="77"/>
      <c r="F14" s="21"/>
      <c r="G14" s="22" t="s">
        <v>3</v>
      </c>
      <c r="H14" s="23"/>
    </row>
    <row r="15" spans="1:9" ht="20.25" customHeight="1" x14ac:dyDescent="0.2">
      <c r="B15" s="17"/>
      <c r="C15" s="80"/>
      <c r="D15" s="81"/>
      <c r="F15" s="17"/>
      <c r="G15" s="78"/>
      <c r="H15" s="79"/>
    </row>
    <row r="16" spans="1:9" ht="20.25" customHeight="1" x14ac:dyDescent="0.2">
      <c r="B16" s="17"/>
      <c r="C16" s="89"/>
      <c r="D16" s="90"/>
      <c r="F16" s="17"/>
      <c r="G16" s="89"/>
      <c r="H16" s="90"/>
    </row>
    <row r="17" spans="1:9" ht="5.25" customHeight="1" x14ac:dyDescent="0.2">
      <c r="B17" s="18"/>
      <c r="C17" s="19"/>
      <c r="D17" s="20"/>
      <c r="F17" s="18"/>
      <c r="G17" s="19"/>
      <c r="H17" s="24"/>
    </row>
    <row r="18" spans="1:9" ht="12" customHeight="1" x14ac:dyDescent="0.2">
      <c r="A18" s="26"/>
      <c r="B18" s="26"/>
      <c r="C18" s="26"/>
      <c r="D18" s="26"/>
      <c r="E18" s="26"/>
      <c r="F18" s="26"/>
      <c r="G18" s="26"/>
      <c r="H18" s="26"/>
      <c r="I18" s="26"/>
    </row>
    <row r="19" spans="1:9" ht="9" customHeight="1" x14ac:dyDescent="0.2">
      <c r="B19" s="16"/>
      <c r="C19" s="16"/>
      <c r="D19" s="16"/>
      <c r="E19" s="16"/>
      <c r="F19" s="16"/>
      <c r="G19" s="16"/>
      <c r="H19" s="16"/>
    </row>
    <row r="20" spans="1:9" ht="27" customHeight="1" x14ac:dyDescent="0.25">
      <c r="B20" s="13" t="s">
        <v>4</v>
      </c>
      <c r="C20" s="14"/>
      <c r="D20" s="14"/>
      <c r="E20" s="14"/>
      <c r="F20" s="14"/>
      <c r="G20" s="14"/>
      <c r="H20" s="15"/>
    </row>
    <row r="21" spans="1:9" ht="18.75" customHeight="1" x14ac:dyDescent="0.2">
      <c r="B21" s="86"/>
      <c r="C21" s="87"/>
      <c r="D21" s="87"/>
      <c r="E21" s="87"/>
      <c r="F21" s="87"/>
      <c r="G21" s="87"/>
      <c r="H21" s="88"/>
    </row>
    <row r="22" spans="1:9" ht="18.75" customHeight="1" x14ac:dyDescent="0.2">
      <c r="B22" s="86"/>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86"/>
      <c r="C25" s="87"/>
      <c r="D25" s="87"/>
      <c r="E25" s="87"/>
      <c r="F25" s="87"/>
      <c r="G25" s="87"/>
      <c r="H25" s="88"/>
    </row>
    <row r="26" spans="1:9" ht="18.75" customHeight="1" x14ac:dyDescent="0.2">
      <c r="B26" s="70"/>
      <c r="C26" s="71"/>
      <c r="D26" s="71"/>
      <c r="E26" s="71"/>
      <c r="F26" s="71"/>
      <c r="G26" s="71"/>
      <c r="H26" s="72"/>
    </row>
    <row r="27" spans="1:9" ht="5.25" customHeight="1" x14ac:dyDescent="0.2">
      <c r="B27" s="91"/>
      <c r="C27" s="92"/>
      <c r="D27" s="92"/>
      <c r="E27" s="92"/>
      <c r="F27" s="92"/>
      <c r="G27" s="92"/>
      <c r="H27" s="93"/>
    </row>
    <row r="28" spans="1:9" ht="13.5" customHeight="1" x14ac:dyDescent="0.2"/>
    <row r="29" spans="1:9" ht="27" customHeight="1" x14ac:dyDescent="0.2">
      <c r="B29" s="53" t="s">
        <v>80</v>
      </c>
      <c r="C29" s="53" t="s">
        <v>52</v>
      </c>
      <c r="D29" s="54" t="s">
        <v>53</v>
      </c>
      <c r="E29" s="55" t="s">
        <v>2</v>
      </c>
      <c r="F29" s="55" t="s">
        <v>54</v>
      </c>
      <c r="G29" s="55" t="s">
        <v>3</v>
      </c>
      <c r="H29" s="55" t="s">
        <v>55</v>
      </c>
    </row>
    <row r="30" spans="1:9" ht="79.5" customHeight="1" x14ac:dyDescent="0.2">
      <c r="B30" s="5"/>
      <c r="C30" s="56" t="str">
        <f t="shared" ref="C30:C35" si="0">GrandPèrePaternel</f>
        <v>Jean-François Dupont</v>
      </c>
      <c r="D30" s="46" t="s">
        <v>0</v>
      </c>
      <c r="E30" s="46" t="str">
        <f>IF(NaissanceGrandPèrePaternel&lt;&gt;0,NaissanceGrandPèrePaternel,"")</f>
        <v>3 mars 1906</v>
      </c>
      <c r="F30" s="48" t="str">
        <f>IF(LieuNaissanceGrandPèrePaternel&lt;&gt;0,LieuNaissanceGrandPèrePaternel,"")</f>
        <v>Lille, France</v>
      </c>
      <c r="G30" s="50" t="str">
        <f>IF(DécèsGrandPèrePaternel&lt;&gt;0,DécèsGrandPèrePaternel,"")</f>
        <v>17 juin 1991</v>
      </c>
      <c r="H30" s="51" t="str">
        <f>IF(LieuDécèsGrandPèrePaternel&lt;&gt;0,LieuDécèsGrandPèrePaternel,"")</f>
        <v>Paris, France</v>
      </c>
    </row>
    <row r="31" spans="1:9" ht="79.5" customHeight="1" x14ac:dyDescent="0.2">
      <c r="B31" s="5"/>
      <c r="C31" s="12" t="str">
        <f t="shared" si="0"/>
        <v>Jean-François Dupont</v>
      </c>
      <c r="D31" s="46"/>
      <c r="E31" s="47"/>
      <c r="F31" s="48"/>
      <c r="G31" s="47"/>
      <c r="H31" s="51"/>
    </row>
    <row r="32" spans="1:9" ht="79.5" customHeight="1" x14ac:dyDescent="0.2">
      <c r="B32" s="5"/>
      <c r="C32" s="12" t="str">
        <f t="shared" si="0"/>
        <v>Jean-François Dupont</v>
      </c>
      <c r="D32" s="46"/>
      <c r="E32" s="47"/>
      <c r="F32" s="48"/>
      <c r="G32" s="49"/>
      <c r="H32" s="51"/>
    </row>
    <row r="33" spans="2:8" ht="78.75" customHeight="1" x14ac:dyDescent="0.2">
      <c r="B33" s="45"/>
      <c r="C33" s="12" t="str">
        <f t="shared" si="0"/>
        <v>Jean-François Dupont</v>
      </c>
      <c r="D33" s="46"/>
      <c r="E33" s="47"/>
      <c r="F33" s="48"/>
      <c r="G33" s="47"/>
      <c r="H33" s="51"/>
    </row>
    <row r="34" spans="2:8" ht="78.75" customHeight="1" x14ac:dyDescent="0.2">
      <c r="B34" s="45"/>
      <c r="C34" s="12" t="str">
        <f t="shared" si="0"/>
        <v>Jean-François Dupont</v>
      </c>
      <c r="D34" s="46"/>
      <c r="E34" s="47"/>
      <c r="F34" s="48"/>
      <c r="G34" s="47"/>
      <c r="H34" s="51"/>
    </row>
    <row r="35" spans="2:8" ht="78.75" customHeight="1" x14ac:dyDescent="0.2">
      <c r="B35" s="45"/>
      <c r="C35" s="12" t="str">
        <f t="shared" si="0"/>
        <v>Jean-François Dupont</v>
      </c>
      <c r="D35" s="46"/>
      <c r="E35" s="47"/>
      <c r="F35" s="48"/>
      <c r="G35" s="47"/>
      <c r="H35" s="51"/>
    </row>
  </sheetData>
  <mergeCells count="20">
    <mergeCell ref="C16:D16"/>
    <mergeCell ref="G16:H16"/>
    <mergeCell ref="B10:D10"/>
    <mergeCell ref="F10:H10"/>
    <mergeCell ref="C11:D11"/>
    <mergeCell ref="G11:H11"/>
    <mergeCell ref="C12:D12"/>
    <mergeCell ref="G12:H12"/>
    <mergeCell ref="C13:D13"/>
    <mergeCell ref="G13:H13"/>
    <mergeCell ref="C14:D14"/>
    <mergeCell ref="C15:D15"/>
    <mergeCell ref="G15:H15"/>
    <mergeCell ref="B27:H27"/>
    <mergeCell ref="B21:H21"/>
    <mergeCell ref="B22:H22"/>
    <mergeCell ref="B23:H23"/>
    <mergeCell ref="B24:H24"/>
    <mergeCell ref="B25:H25"/>
    <mergeCell ref="B26:H26"/>
  </mergeCells>
  <hyperlinks>
    <hyperlink ref="C30" location="'GrandsPaternal Grandparents'!A1" tooltip="Cliquez pour afficher" display="'GrandsPaternal Grandparents'!A1" xr:uid="{00000000-0004-0000-0400-000000000000}"/>
  </hyperlinks>
  <printOptions horizontalCentered="1"/>
  <pageMargins left="0.45" right="0.45" top="0.5" bottom="0.5" header="0.3" footer="0.3"/>
  <pageSetup scale="59" fitToHeight="0" orientation="portrait" horizontalDpi="4800" r:id="rId1"/>
  <drawing r:id="rId2"/>
  <picture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I35"/>
  <sheetViews>
    <sheetView showGridLines="0"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6.875" customWidth="1"/>
    <col min="6" max="6" width="19.5" customWidth="1"/>
    <col min="7" max="8" width="19.625" customWidth="1"/>
    <col min="9" max="9" width="9.125" customWidth="1"/>
    <col min="10" max="10" width="10.125" customWidth="1"/>
    <col min="11" max="11" width="9.625" customWidth="1"/>
  </cols>
  <sheetData>
    <row r="1" spans="1:9" ht="62.25" customHeight="1" x14ac:dyDescent="0.75">
      <c r="A1" s="26"/>
      <c r="B1" s="40" t="str">
        <f>NomArbre</f>
        <v>Dupont - Jensen</v>
      </c>
      <c r="C1" s="29"/>
      <c r="D1" s="29"/>
      <c r="E1" s="26"/>
      <c r="F1" s="26"/>
      <c r="G1" s="26"/>
      <c r="H1" s="26"/>
      <c r="I1" s="26"/>
    </row>
    <row r="2" spans="1:9" ht="57" customHeight="1" x14ac:dyDescent="0.2">
      <c r="A2" s="26"/>
      <c r="B2" s="30" t="s">
        <v>49</v>
      </c>
      <c r="C2" s="31"/>
      <c r="D2" s="31"/>
      <c r="E2" s="41"/>
      <c r="F2" s="41"/>
      <c r="G2" s="41"/>
      <c r="H2" s="41"/>
      <c r="I2" s="42"/>
    </row>
    <row r="3" spans="1:9" ht="14.25" customHeight="1" x14ac:dyDescent="0.2">
      <c r="A3" s="26"/>
      <c r="B3" s="26"/>
      <c r="C3" s="26"/>
      <c r="D3" s="26"/>
      <c r="E3" s="26"/>
      <c r="F3" s="26"/>
      <c r="G3" s="26"/>
      <c r="H3" s="26"/>
      <c r="I3" s="26"/>
    </row>
    <row r="4" spans="1:9" ht="15" customHeight="1" x14ac:dyDescent="0.2">
      <c r="A4" s="26"/>
      <c r="B4" s="26"/>
      <c r="C4" s="26"/>
      <c r="D4" s="26"/>
      <c r="E4" s="26"/>
      <c r="F4" s="26"/>
      <c r="G4" s="26"/>
      <c r="H4" s="26"/>
      <c r="I4" s="26"/>
    </row>
    <row r="5" spans="1:9" ht="20.25" customHeight="1" x14ac:dyDescent="0.3">
      <c r="A5" s="26"/>
      <c r="B5" s="35" t="s">
        <v>50</v>
      </c>
      <c r="C5" s="26"/>
      <c r="D5" s="26"/>
      <c r="E5" s="26"/>
      <c r="F5" s="35" t="s">
        <v>51</v>
      </c>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26"/>
      <c r="B8" s="26"/>
      <c r="C8" s="26"/>
      <c r="D8" s="26"/>
      <c r="E8" s="26"/>
      <c r="F8" s="26"/>
      <c r="G8" s="26"/>
      <c r="H8" s="26"/>
      <c r="I8" s="26"/>
    </row>
    <row r="9" spans="1:9" ht="15" customHeight="1" x14ac:dyDescent="0.2">
      <c r="A9" s="26"/>
      <c r="B9" s="26"/>
      <c r="C9" s="26"/>
      <c r="D9" s="26"/>
      <c r="E9" s="26"/>
      <c r="F9" s="26"/>
      <c r="G9" s="26"/>
      <c r="H9" s="26"/>
      <c r="I9" s="26"/>
    </row>
    <row r="10" spans="1:9" ht="42" customHeight="1" x14ac:dyDescent="0.2">
      <c r="B10" s="97" t="str">
        <f>"Père: "&amp;ArrièreGrandPèrePaternel2</f>
        <v>Père: Arrière-grand-père paternel 2   </v>
      </c>
      <c r="C10" s="98"/>
      <c r="D10" s="99"/>
      <c r="F10" s="97" t="str">
        <f>"Mère: "&amp;ArrièreGrandMèrePaternelle2</f>
        <v>Mère: Arrière-grand-mère paternelle 2 </v>
      </c>
      <c r="G10" s="98"/>
      <c r="H10" s="99"/>
    </row>
    <row r="11" spans="1:9" ht="20.25" customHeight="1" x14ac:dyDescent="0.2">
      <c r="B11" s="17"/>
      <c r="C11" s="76" t="s">
        <v>2</v>
      </c>
      <c r="D11" s="77"/>
      <c r="F11" s="17"/>
      <c r="G11" s="82" t="s">
        <v>2</v>
      </c>
      <c r="H11" s="83"/>
    </row>
    <row r="12" spans="1:9" ht="20.25" customHeight="1" x14ac:dyDescent="0.2">
      <c r="B12" s="17"/>
      <c r="C12" s="78"/>
      <c r="D12" s="79"/>
      <c r="F12" s="21"/>
      <c r="G12" s="78"/>
      <c r="H12" s="79"/>
    </row>
    <row r="13" spans="1:9" ht="20.25" customHeight="1" x14ac:dyDescent="0.2">
      <c r="B13" s="17"/>
      <c r="C13" s="84"/>
      <c r="D13" s="85"/>
      <c r="F13" s="21"/>
      <c r="G13" s="84"/>
      <c r="H13" s="85"/>
    </row>
    <row r="14" spans="1:9" ht="18" customHeight="1" x14ac:dyDescent="0.2">
      <c r="B14" s="17"/>
      <c r="C14" s="76" t="s">
        <v>3</v>
      </c>
      <c r="D14" s="77"/>
      <c r="F14" s="21"/>
      <c r="G14" s="22" t="s">
        <v>3</v>
      </c>
      <c r="H14" s="23"/>
    </row>
    <row r="15" spans="1:9" ht="20.25" customHeight="1" x14ac:dyDescent="0.2">
      <c r="B15" s="17"/>
      <c r="C15" s="80"/>
      <c r="D15" s="81"/>
      <c r="F15" s="17"/>
      <c r="G15" s="78"/>
      <c r="H15" s="79"/>
    </row>
    <row r="16" spans="1:9" ht="20.25" customHeight="1" x14ac:dyDescent="0.2">
      <c r="B16" s="17"/>
      <c r="C16" s="89"/>
      <c r="D16" s="90"/>
      <c r="F16" s="17"/>
      <c r="G16" s="89"/>
      <c r="H16" s="90"/>
    </row>
    <row r="17" spans="1:9" ht="5.25" customHeight="1" x14ac:dyDescent="0.2">
      <c r="B17" s="18"/>
      <c r="C17" s="19"/>
      <c r="D17" s="20"/>
      <c r="F17" s="18"/>
      <c r="G17" s="19"/>
      <c r="H17" s="24"/>
    </row>
    <row r="18" spans="1:9" ht="12" customHeight="1" x14ac:dyDescent="0.2">
      <c r="A18" s="26"/>
      <c r="B18" s="26"/>
      <c r="C18" s="26"/>
      <c r="D18" s="26"/>
      <c r="E18" s="26"/>
      <c r="F18" s="26"/>
      <c r="G18" s="26"/>
      <c r="H18" s="26"/>
      <c r="I18" s="26"/>
    </row>
    <row r="19" spans="1:9" ht="9" customHeight="1" x14ac:dyDescent="0.2">
      <c r="B19" s="16"/>
      <c r="C19" s="16"/>
      <c r="D19" s="16"/>
      <c r="E19" s="16"/>
      <c r="F19" s="16"/>
      <c r="G19" s="16"/>
      <c r="H19" s="16"/>
    </row>
    <row r="20" spans="1:9" ht="27" customHeight="1" x14ac:dyDescent="0.25">
      <c r="B20" s="13" t="s">
        <v>4</v>
      </c>
      <c r="C20" s="14"/>
      <c r="D20" s="14"/>
      <c r="E20" s="14"/>
      <c r="F20" s="14"/>
      <c r="G20" s="14"/>
      <c r="H20" s="15"/>
    </row>
    <row r="21" spans="1:9" ht="18.75" customHeight="1" x14ac:dyDescent="0.2">
      <c r="B21" s="86"/>
      <c r="C21" s="87"/>
      <c r="D21" s="87"/>
      <c r="E21" s="87"/>
      <c r="F21" s="87"/>
      <c r="G21" s="87"/>
      <c r="H21" s="88"/>
    </row>
    <row r="22" spans="1:9" ht="18.75" customHeight="1" x14ac:dyDescent="0.2">
      <c r="B22" s="86"/>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86"/>
      <c r="C25" s="87"/>
      <c r="D25" s="87"/>
      <c r="E25" s="87"/>
      <c r="F25" s="87"/>
      <c r="G25" s="87"/>
      <c r="H25" s="88"/>
    </row>
    <row r="26" spans="1:9" ht="18.75" customHeight="1" x14ac:dyDescent="0.2">
      <c r="B26" s="70"/>
      <c r="C26" s="71"/>
      <c r="D26" s="71"/>
      <c r="E26" s="71"/>
      <c r="F26" s="71"/>
      <c r="G26" s="71"/>
      <c r="H26" s="72"/>
    </row>
    <row r="27" spans="1:9" ht="5.25" customHeight="1" x14ac:dyDescent="0.2">
      <c r="B27" s="91"/>
      <c r="C27" s="92"/>
      <c r="D27" s="92"/>
      <c r="E27" s="92"/>
      <c r="F27" s="92"/>
      <c r="G27" s="92"/>
      <c r="H27" s="93"/>
    </row>
    <row r="28" spans="1:9" ht="13.5" customHeight="1" x14ac:dyDescent="0.2"/>
    <row r="29" spans="1:9" ht="27" customHeight="1" x14ac:dyDescent="0.2">
      <c r="B29" s="53" t="s">
        <v>80</v>
      </c>
      <c r="C29" s="53" t="s">
        <v>52</v>
      </c>
      <c r="D29" s="54" t="s">
        <v>53</v>
      </c>
      <c r="E29" s="55" t="s">
        <v>2</v>
      </c>
      <c r="F29" s="55" t="s">
        <v>54</v>
      </c>
      <c r="G29" s="55" t="s">
        <v>3</v>
      </c>
      <c r="H29" s="55" t="s">
        <v>55</v>
      </c>
    </row>
    <row r="30" spans="1:9" ht="79.5" customHeight="1" x14ac:dyDescent="0.2">
      <c r="B30" s="5"/>
      <c r="C30" s="56" t="str">
        <f t="shared" ref="C30:C35" si="0">GrandMèrePaternelle</f>
        <v>Laure Goudiard du Mesnil</v>
      </c>
      <c r="D30" s="46" t="s">
        <v>1</v>
      </c>
      <c r="E30" s="46" t="str">
        <f>IF(NaissanceGrandMèrePaternelle&lt;&gt;0,NaissanceGrandMèrePaternelle,"")</f>
        <v>11 novembre 1925</v>
      </c>
      <c r="F30" s="48" t="str">
        <f>IF(LieuNaissanceGrandMèrePaternelle&lt;&gt;0,LieuNaissanceGrandMèrePaternelle,"")</f>
        <v>France</v>
      </c>
      <c r="G30" s="50" t="str">
        <f>IF(DécèsGrandMèrePaternelle&lt;&gt;0,DécèsGrandMèrePaternelle,"")</f>
        <v>4 mars 2005</v>
      </c>
      <c r="H30" s="51" t="str">
        <f>IF(LieuDécèsGrandMèrePaternelle&lt;&gt;0,LieuDécèsGrandMèrePaternelle,"")</f>
        <v>Paris, France</v>
      </c>
    </row>
    <row r="31" spans="1:9" ht="79.5" customHeight="1" x14ac:dyDescent="0.2">
      <c r="B31" s="5"/>
      <c r="C31" s="12" t="str">
        <f t="shared" si="0"/>
        <v>Laure Goudiard du Mesnil</v>
      </c>
      <c r="D31" s="46"/>
      <c r="E31" s="47"/>
      <c r="F31" s="48"/>
      <c r="G31" s="47"/>
      <c r="H31" s="51"/>
    </row>
    <row r="32" spans="1:9" ht="79.5" customHeight="1" x14ac:dyDescent="0.2">
      <c r="B32" s="5"/>
      <c r="C32" s="12" t="str">
        <f t="shared" si="0"/>
        <v>Laure Goudiard du Mesnil</v>
      </c>
      <c r="D32" s="46"/>
      <c r="E32" s="47"/>
      <c r="F32" s="48"/>
      <c r="G32" s="49"/>
      <c r="H32" s="51"/>
    </row>
    <row r="33" spans="2:8" ht="78.75" customHeight="1" x14ac:dyDescent="0.2">
      <c r="B33" s="45"/>
      <c r="C33" s="12" t="str">
        <f t="shared" si="0"/>
        <v>Laure Goudiard du Mesnil</v>
      </c>
      <c r="D33" s="46"/>
      <c r="E33" s="47"/>
      <c r="F33" s="48"/>
      <c r="G33" s="47"/>
      <c r="H33" s="51"/>
    </row>
    <row r="34" spans="2:8" ht="78.75" customHeight="1" x14ac:dyDescent="0.2">
      <c r="B34" s="45"/>
      <c r="C34" s="12" t="str">
        <f t="shared" si="0"/>
        <v>Laure Goudiard du Mesnil</v>
      </c>
      <c r="D34" s="46"/>
      <c r="E34" s="47"/>
      <c r="F34" s="48"/>
      <c r="G34" s="47"/>
      <c r="H34" s="51"/>
    </row>
    <row r="35" spans="2:8" ht="78.75" customHeight="1" x14ac:dyDescent="0.2">
      <c r="B35" s="45"/>
      <c r="C35" s="12" t="str">
        <f t="shared" si="0"/>
        <v>Laure Goudiard du Mesnil</v>
      </c>
      <c r="D35" s="46"/>
      <c r="E35" s="47"/>
      <c r="F35" s="48"/>
      <c r="G35" s="47"/>
      <c r="H35" s="51"/>
    </row>
  </sheetData>
  <mergeCells count="20">
    <mergeCell ref="C16:D16"/>
    <mergeCell ref="G16:H16"/>
    <mergeCell ref="B10:D10"/>
    <mergeCell ref="F10:H10"/>
    <mergeCell ref="C11:D11"/>
    <mergeCell ref="G11:H11"/>
    <mergeCell ref="C12:D12"/>
    <mergeCell ref="G12:H12"/>
    <mergeCell ref="C13:D13"/>
    <mergeCell ref="G13:H13"/>
    <mergeCell ref="C14:D14"/>
    <mergeCell ref="C15:D15"/>
    <mergeCell ref="G15:H15"/>
    <mergeCell ref="B27:H27"/>
    <mergeCell ref="B21:H21"/>
    <mergeCell ref="B22:H22"/>
    <mergeCell ref="B23:H23"/>
    <mergeCell ref="B24:H24"/>
    <mergeCell ref="B25:H25"/>
    <mergeCell ref="B26:H26"/>
  </mergeCells>
  <hyperlinks>
    <hyperlink ref="C30" location="'GrandsPaternal Grandparents'!A1" tooltip="Cliquez pour afficher" display="'GrandsPaternal Grandparents'!A1" xr:uid="{00000000-0004-0000-0500-000000000000}"/>
  </hyperlinks>
  <printOptions horizontalCentered="1"/>
  <pageMargins left="0.45" right="0.45" top="0.5" bottom="0.5" header="0.3" footer="0.3"/>
  <pageSetup scale="59" fitToHeight="0" orientation="portrait" horizontalDpi="4800" r:id="rId1"/>
  <drawing r:id="rId2"/>
  <picture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A1:I35"/>
  <sheetViews>
    <sheetView showGridLines="0"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7.875" customWidth="1"/>
    <col min="6" max="6" width="19.5" customWidth="1"/>
    <col min="7" max="8" width="19.625" customWidth="1"/>
    <col min="9" max="9" width="9.125" customWidth="1"/>
    <col min="10" max="10" width="10.125" customWidth="1"/>
    <col min="11" max="11" width="9.625" customWidth="1"/>
  </cols>
  <sheetData>
    <row r="1" spans="1:9" ht="62.25" customHeight="1" x14ac:dyDescent="0.75">
      <c r="A1" s="26"/>
      <c r="B1" s="40" t="str">
        <f>NomArbre</f>
        <v>Dupont - Jensen</v>
      </c>
      <c r="C1" s="29"/>
      <c r="D1" s="29"/>
      <c r="E1" s="26"/>
      <c r="F1" s="26"/>
      <c r="G1" s="26"/>
      <c r="H1" s="26"/>
      <c r="I1" s="26"/>
    </row>
    <row r="2" spans="1:9" ht="57" customHeight="1" x14ac:dyDescent="0.2">
      <c r="A2" s="26"/>
      <c r="B2" s="30" t="s">
        <v>49</v>
      </c>
      <c r="C2" s="31"/>
      <c r="D2" s="31"/>
      <c r="E2" s="41"/>
      <c r="F2" s="41"/>
      <c r="G2" s="41"/>
      <c r="H2" s="41"/>
      <c r="I2" s="42"/>
    </row>
    <row r="3" spans="1:9" ht="14.25" customHeight="1" x14ac:dyDescent="0.2">
      <c r="A3" s="26"/>
      <c r="B3" s="26"/>
      <c r="C3" s="26"/>
      <c r="D3" s="26"/>
      <c r="E3" s="26"/>
      <c r="F3" s="26"/>
      <c r="G3" s="26"/>
      <c r="H3" s="26"/>
      <c r="I3" s="26"/>
    </row>
    <row r="4" spans="1:9" ht="15" customHeight="1" x14ac:dyDescent="0.2">
      <c r="A4" s="26"/>
      <c r="B4" s="26"/>
      <c r="C4" s="26"/>
      <c r="D4" s="26"/>
      <c r="E4" s="26"/>
      <c r="F4" s="26"/>
      <c r="G4" s="26"/>
      <c r="H4" s="26"/>
      <c r="I4" s="26"/>
    </row>
    <row r="5" spans="1:9" ht="20.25" customHeight="1" x14ac:dyDescent="0.3">
      <c r="A5" s="26"/>
      <c r="B5" s="35" t="s">
        <v>50</v>
      </c>
      <c r="C5" s="26"/>
      <c r="D5" s="26"/>
      <c r="E5" s="26"/>
      <c r="F5" s="35" t="s">
        <v>51</v>
      </c>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26"/>
      <c r="B8" s="26"/>
      <c r="C8" s="26"/>
      <c r="D8" s="26"/>
      <c r="E8" s="26"/>
      <c r="F8" s="26"/>
      <c r="G8" s="26"/>
      <c r="H8" s="26"/>
      <c r="I8" s="26"/>
    </row>
    <row r="9" spans="1:9" ht="15" customHeight="1" x14ac:dyDescent="0.2">
      <c r="A9" s="26"/>
      <c r="B9" s="26"/>
      <c r="C9" s="26"/>
      <c r="D9" s="26"/>
      <c r="E9" s="26"/>
      <c r="F9" s="26"/>
      <c r="G9" s="26"/>
      <c r="H9" s="26"/>
      <c r="I9" s="26"/>
    </row>
    <row r="10" spans="1:9" ht="42" customHeight="1" x14ac:dyDescent="0.2">
      <c r="B10" s="97" t="str">
        <f>"Father: "&amp;ArrièreGrandPèreMaternel1</f>
        <v>Father: Arrière-grand-père maternel 1  </v>
      </c>
      <c r="C10" s="98"/>
      <c r="D10" s="99"/>
      <c r="F10" s="97" t="str">
        <f>"Père: "&amp;ArrièreGrandMèreMaternelle_1</f>
        <v>Père: Arrière-grand-mère maternelle 1 </v>
      </c>
      <c r="G10" s="98"/>
      <c r="H10" s="99"/>
    </row>
    <row r="11" spans="1:9" ht="20.25" customHeight="1" x14ac:dyDescent="0.2">
      <c r="B11" s="17"/>
      <c r="C11" s="76" t="s">
        <v>2</v>
      </c>
      <c r="D11" s="77"/>
      <c r="F11" s="17"/>
      <c r="G11" s="82" t="s">
        <v>2</v>
      </c>
      <c r="H11" s="83"/>
    </row>
    <row r="12" spans="1:9" ht="20.25" customHeight="1" x14ac:dyDescent="0.2">
      <c r="B12" s="17"/>
      <c r="C12" s="78"/>
      <c r="D12" s="79"/>
      <c r="F12" s="21"/>
      <c r="G12" s="78"/>
      <c r="H12" s="79"/>
    </row>
    <row r="13" spans="1:9" ht="20.25" customHeight="1" x14ac:dyDescent="0.2">
      <c r="B13" s="17"/>
      <c r="C13" s="84"/>
      <c r="D13" s="85"/>
      <c r="F13" s="21"/>
      <c r="G13" s="84"/>
      <c r="H13" s="85"/>
    </row>
    <row r="14" spans="1:9" ht="18" customHeight="1" x14ac:dyDescent="0.2">
      <c r="B14" s="17"/>
      <c r="C14" s="76" t="s">
        <v>3</v>
      </c>
      <c r="D14" s="77"/>
      <c r="F14" s="21"/>
      <c r="G14" s="22" t="s">
        <v>3</v>
      </c>
      <c r="H14" s="23"/>
    </row>
    <row r="15" spans="1:9" ht="20.25" customHeight="1" x14ac:dyDescent="0.2">
      <c r="B15" s="17"/>
      <c r="C15" s="80"/>
      <c r="D15" s="81"/>
      <c r="F15" s="17"/>
      <c r="G15" s="78"/>
      <c r="H15" s="79"/>
    </row>
    <row r="16" spans="1:9" ht="20.25" customHeight="1" x14ac:dyDescent="0.2">
      <c r="B16" s="17"/>
      <c r="C16" s="89"/>
      <c r="D16" s="90"/>
      <c r="F16" s="17"/>
      <c r="G16" s="89"/>
      <c r="H16" s="90"/>
    </row>
    <row r="17" spans="1:9" ht="5.25" customHeight="1" x14ac:dyDescent="0.2">
      <c r="B17" s="18"/>
      <c r="C17" s="19"/>
      <c r="D17" s="20"/>
      <c r="F17" s="18"/>
      <c r="G17" s="19"/>
      <c r="H17" s="24"/>
    </row>
    <row r="18" spans="1:9" ht="12" customHeight="1" x14ac:dyDescent="0.2">
      <c r="A18" s="26"/>
      <c r="B18" s="26"/>
      <c r="C18" s="26"/>
      <c r="D18" s="26"/>
      <c r="E18" s="26"/>
      <c r="F18" s="26"/>
      <c r="G18" s="26"/>
      <c r="H18" s="26"/>
      <c r="I18" s="26"/>
    </row>
    <row r="19" spans="1:9" ht="9" customHeight="1" x14ac:dyDescent="0.2">
      <c r="B19" s="16"/>
      <c r="C19" s="16"/>
      <c r="D19" s="16"/>
      <c r="E19" s="16"/>
      <c r="F19" s="16"/>
      <c r="G19" s="16"/>
      <c r="H19" s="16"/>
    </row>
    <row r="20" spans="1:9" ht="27" customHeight="1" x14ac:dyDescent="0.25">
      <c r="B20" s="13" t="s">
        <v>4</v>
      </c>
      <c r="C20" s="14"/>
      <c r="D20" s="14"/>
      <c r="E20" s="14"/>
      <c r="F20" s="14"/>
      <c r="G20" s="14"/>
      <c r="H20" s="15"/>
    </row>
    <row r="21" spans="1:9" ht="18.75" customHeight="1" x14ac:dyDescent="0.2">
      <c r="B21" s="86"/>
      <c r="C21" s="87"/>
      <c r="D21" s="87"/>
      <c r="E21" s="87"/>
      <c r="F21" s="87"/>
      <c r="G21" s="87"/>
      <c r="H21" s="88"/>
    </row>
    <row r="22" spans="1:9" ht="18.75" customHeight="1" x14ac:dyDescent="0.2">
      <c r="B22" s="86"/>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86"/>
      <c r="C25" s="87"/>
      <c r="D25" s="87"/>
      <c r="E25" s="87"/>
      <c r="F25" s="87"/>
      <c r="G25" s="87"/>
      <c r="H25" s="88"/>
    </row>
    <row r="26" spans="1:9" ht="18.75" customHeight="1" x14ac:dyDescent="0.2">
      <c r="B26" s="70"/>
      <c r="C26" s="71"/>
      <c r="D26" s="71"/>
      <c r="E26" s="71"/>
      <c r="F26" s="71"/>
      <c r="G26" s="71"/>
      <c r="H26" s="72"/>
    </row>
    <row r="27" spans="1:9" ht="5.25" customHeight="1" x14ac:dyDescent="0.2">
      <c r="B27" s="91"/>
      <c r="C27" s="92"/>
      <c r="D27" s="92"/>
      <c r="E27" s="92"/>
      <c r="F27" s="92"/>
      <c r="G27" s="92"/>
      <c r="H27" s="93"/>
    </row>
    <row r="28" spans="1:9" ht="13.5" customHeight="1" x14ac:dyDescent="0.2"/>
    <row r="29" spans="1:9" ht="27" customHeight="1" x14ac:dyDescent="0.2">
      <c r="B29" s="53" t="s">
        <v>80</v>
      </c>
      <c r="C29" s="53" t="s">
        <v>52</v>
      </c>
      <c r="D29" s="54" t="s">
        <v>53</v>
      </c>
      <c r="E29" s="55" t="s">
        <v>2</v>
      </c>
      <c r="F29" s="55" t="s">
        <v>54</v>
      </c>
      <c r="G29" s="55" t="s">
        <v>3</v>
      </c>
      <c r="H29" s="55" t="s">
        <v>55</v>
      </c>
    </row>
    <row r="30" spans="1:9" ht="79.5" customHeight="1" x14ac:dyDescent="0.2">
      <c r="B30" s="5"/>
      <c r="C30" s="56" t="str">
        <f t="shared" ref="C30:C35" si="0">GrandPèreMaternel</f>
        <v>Thomas Søndergaard Jensen</v>
      </c>
      <c r="D30" s="46" t="s">
        <v>0</v>
      </c>
      <c r="E30" s="46" t="str">
        <f>IF(NaissanceGrandPèreMaternel&lt;&gt;0,NaissanceGrandPèreMaternel,"")</f>
        <v>13 décembre 1926</v>
      </c>
      <c r="F30" s="48" t="str">
        <f>IF(LieuNaissanceGrandPèreMaternel&lt;&gt;0,LieuNaissanceGrandPèreMaternel,"")</f>
        <v>Danemark</v>
      </c>
      <c r="G30" s="50" t="str">
        <f>IF(DécèsGrandPèreMaternel&lt;&gt;0,DécèsGrandPèreMaternel,"")</f>
        <v>24 janvier 2006</v>
      </c>
      <c r="H30" s="51" t="str">
        <f>IF(LieuDécèsGrandPèreMaternel&lt;&gt;0,LieuDécèsGrandPèreMaternel,"")</f>
        <v>Paris, France</v>
      </c>
    </row>
    <row r="31" spans="1:9" ht="79.5" customHeight="1" x14ac:dyDescent="0.2">
      <c r="B31" s="5"/>
      <c r="C31" s="12" t="str">
        <f t="shared" si="0"/>
        <v>Thomas Søndergaard Jensen</v>
      </c>
      <c r="D31" s="46"/>
      <c r="E31" s="47"/>
      <c r="F31" s="48"/>
      <c r="G31" s="47"/>
      <c r="H31" s="51"/>
    </row>
    <row r="32" spans="1:9" ht="79.5" customHeight="1" x14ac:dyDescent="0.2">
      <c r="B32" s="5"/>
      <c r="C32" s="12" t="str">
        <f t="shared" si="0"/>
        <v>Thomas Søndergaard Jensen</v>
      </c>
      <c r="D32" s="46"/>
      <c r="E32" s="47"/>
      <c r="F32" s="48"/>
      <c r="G32" s="49"/>
      <c r="H32" s="51"/>
    </row>
    <row r="33" spans="2:8" ht="78.75" customHeight="1" x14ac:dyDescent="0.2">
      <c r="B33" s="45"/>
      <c r="C33" s="12" t="str">
        <f t="shared" si="0"/>
        <v>Thomas Søndergaard Jensen</v>
      </c>
      <c r="D33" s="46"/>
      <c r="E33" s="47"/>
      <c r="F33" s="48"/>
      <c r="G33" s="47"/>
      <c r="H33" s="51"/>
    </row>
    <row r="34" spans="2:8" ht="78.75" customHeight="1" x14ac:dyDescent="0.2">
      <c r="B34" s="45"/>
      <c r="C34" s="12" t="str">
        <f t="shared" si="0"/>
        <v>Thomas Søndergaard Jensen</v>
      </c>
      <c r="D34" s="46"/>
      <c r="E34" s="47"/>
      <c r="F34" s="48"/>
      <c r="G34" s="47"/>
      <c r="H34" s="51"/>
    </row>
    <row r="35" spans="2:8" ht="78.75" customHeight="1" x14ac:dyDescent="0.2">
      <c r="B35" s="45"/>
      <c r="C35" s="12" t="str">
        <f t="shared" si="0"/>
        <v>Thomas Søndergaard Jensen</v>
      </c>
      <c r="D35" s="46"/>
      <c r="E35" s="47"/>
      <c r="F35" s="48"/>
      <c r="G35" s="47"/>
      <c r="H35" s="51"/>
    </row>
  </sheetData>
  <mergeCells count="20">
    <mergeCell ref="C16:D16"/>
    <mergeCell ref="G16:H16"/>
    <mergeCell ref="B10:D10"/>
    <mergeCell ref="F10:H10"/>
    <mergeCell ref="C11:D11"/>
    <mergeCell ref="G11:H11"/>
    <mergeCell ref="C12:D12"/>
    <mergeCell ref="G12:H12"/>
    <mergeCell ref="C13:D13"/>
    <mergeCell ref="G13:H13"/>
    <mergeCell ref="C14:D14"/>
    <mergeCell ref="C15:D15"/>
    <mergeCell ref="G15:H15"/>
    <mergeCell ref="B27:H27"/>
    <mergeCell ref="B21:H21"/>
    <mergeCell ref="B22:H22"/>
    <mergeCell ref="B23:H23"/>
    <mergeCell ref="B24:H24"/>
    <mergeCell ref="B25:H25"/>
    <mergeCell ref="B26:H26"/>
  </mergeCells>
  <hyperlinks>
    <hyperlink ref="C30" location="'Grands-parents maternels'!A1" tooltip="Cliquez ici pour voir le père" display="'Grands-parents maternels'!A1" xr:uid="{00000000-0004-0000-0600-000000000000}"/>
  </hyperlinks>
  <printOptions horizontalCentered="1"/>
  <pageMargins left="0.45" right="0.45" top="0.5" bottom="0.5" header="0.3" footer="0.3"/>
  <pageSetup scale="59" fitToHeight="0" orientation="portrait" horizontalDpi="4800" r:id="rId1"/>
  <drawing r:id="rId2"/>
  <picture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I35"/>
  <sheetViews>
    <sheetView showGridLines="0" zoomScale="90" zoomScaleNormal="90" workbookViewId="0"/>
  </sheetViews>
  <sheetFormatPr baseColWidth="10" defaultColWidth="9" defaultRowHeight="78.75" customHeight="1" x14ac:dyDescent="0.2"/>
  <cols>
    <col min="1" max="1" width="9.125" customWidth="1"/>
    <col min="2" max="2" width="19.5" customWidth="1"/>
    <col min="3" max="3" width="19.625" customWidth="1"/>
    <col min="4" max="4" width="19.75" customWidth="1"/>
    <col min="5" max="5" width="17.875" customWidth="1"/>
    <col min="6" max="6" width="19.5" customWidth="1"/>
    <col min="7" max="8" width="19.625" customWidth="1"/>
    <col min="9" max="9" width="9.125" customWidth="1"/>
    <col min="10" max="10" width="10.125" customWidth="1"/>
    <col min="11" max="11" width="9.625" customWidth="1"/>
  </cols>
  <sheetData>
    <row r="1" spans="1:9" ht="62.25" customHeight="1" x14ac:dyDescent="0.75">
      <c r="A1" s="26"/>
      <c r="B1" s="40" t="str">
        <f>NomArbre</f>
        <v>Dupont - Jensen</v>
      </c>
      <c r="C1" s="29"/>
      <c r="D1" s="29"/>
      <c r="E1" s="26"/>
      <c r="F1" s="26"/>
      <c r="G1" s="26"/>
      <c r="H1" s="26"/>
      <c r="I1" s="26"/>
    </row>
    <row r="2" spans="1:9" ht="57" customHeight="1" x14ac:dyDescent="0.2">
      <c r="A2" s="26"/>
      <c r="B2" s="30" t="s">
        <v>49</v>
      </c>
      <c r="C2" s="31"/>
      <c r="D2" s="31"/>
      <c r="E2" s="41"/>
      <c r="F2" s="41"/>
      <c r="G2" s="41"/>
      <c r="H2" s="41"/>
      <c r="I2" s="42"/>
    </row>
    <row r="3" spans="1:9" ht="14.25" customHeight="1" x14ac:dyDescent="0.2">
      <c r="A3" s="26"/>
      <c r="B3" s="26"/>
      <c r="C3" s="26"/>
      <c r="D3" s="26"/>
      <c r="E3" s="26"/>
      <c r="F3" s="26"/>
      <c r="G3" s="26"/>
      <c r="H3" s="26"/>
      <c r="I3" s="26"/>
    </row>
    <row r="4" spans="1:9" ht="15" customHeight="1" x14ac:dyDescent="0.2">
      <c r="A4" s="26"/>
      <c r="B4" s="26"/>
      <c r="C4" s="26"/>
      <c r="D4" s="26"/>
      <c r="E4" s="26"/>
      <c r="F4" s="26"/>
      <c r="G4" s="26"/>
      <c r="H4" s="26"/>
      <c r="I4" s="26"/>
    </row>
    <row r="5" spans="1:9" ht="20.25" customHeight="1" x14ac:dyDescent="0.3">
      <c r="A5" s="26"/>
      <c r="B5" s="35" t="s">
        <v>50</v>
      </c>
      <c r="C5" s="26"/>
      <c r="D5" s="26"/>
      <c r="E5" s="26"/>
      <c r="F5" s="35" t="s">
        <v>51</v>
      </c>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26"/>
      <c r="B8" s="26"/>
      <c r="C8" s="26"/>
      <c r="D8" s="26"/>
      <c r="E8" s="26"/>
      <c r="F8" s="26"/>
      <c r="G8" s="26"/>
      <c r="H8" s="26"/>
      <c r="I8" s="26"/>
    </row>
    <row r="9" spans="1:9" ht="15" customHeight="1" x14ac:dyDescent="0.2">
      <c r="A9" s="26"/>
      <c r="B9" s="26"/>
      <c r="C9" s="26"/>
      <c r="D9" s="26"/>
      <c r="E9" s="26"/>
      <c r="F9" s="26"/>
      <c r="G9" s="26"/>
      <c r="H9" s="26"/>
      <c r="I9" s="26"/>
    </row>
    <row r="10" spans="1:9" ht="42" customHeight="1" x14ac:dyDescent="0.2">
      <c r="B10" s="97" t="str">
        <f>"Père: "&amp;ArrièreGrandPèreMaternel2</f>
        <v>Père: Arrière-grand-père maternel 2  </v>
      </c>
      <c r="C10" s="98"/>
      <c r="D10" s="99"/>
      <c r="F10" s="97" t="str">
        <f>"Mère: "&amp;ArrièreGrandMèreMaternelle_2</f>
        <v>Mère: Arrière-grand-mère maternelle 2 </v>
      </c>
      <c r="G10" s="98"/>
      <c r="H10" s="99"/>
    </row>
    <row r="11" spans="1:9" ht="20.25" customHeight="1" x14ac:dyDescent="0.2">
      <c r="B11" s="17"/>
      <c r="C11" s="76" t="s">
        <v>2</v>
      </c>
      <c r="D11" s="77"/>
      <c r="F11" s="17"/>
      <c r="G11" s="82" t="s">
        <v>2</v>
      </c>
      <c r="H11" s="83"/>
    </row>
    <row r="12" spans="1:9" ht="20.25" customHeight="1" x14ac:dyDescent="0.2">
      <c r="B12" s="17"/>
      <c r="C12" s="78"/>
      <c r="D12" s="79"/>
      <c r="F12" s="21"/>
      <c r="G12" s="78"/>
      <c r="H12" s="79"/>
    </row>
    <row r="13" spans="1:9" ht="20.25" customHeight="1" x14ac:dyDescent="0.2">
      <c r="B13" s="17"/>
      <c r="C13" s="84"/>
      <c r="D13" s="85"/>
      <c r="F13" s="21"/>
      <c r="G13" s="84"/>
      <c r="H13" s="85"/>
    </row>
    <row r="14" spans="1:9" ht="18" customHeight="1" x14ac:dyDescent="0.2">
      <c r="B14" s="17"/>
      <c r="C14" s="76" t="s">
        <v>3</v>
      </c>
      <c r="D14" s="77"/>
      <c r="F14" s="21"/>
      <c r="G14" s="22" t="s">
        <v>3</v>
      </c>
      <c r="H14" s="23"/>
    </row>
    <row r="15" spans="1:9" ht="20.25" customHeight="1" x14ac:dyDescent="0.2">
      <c r="B15" s="17"/>
      <c r="C15" s="80"/>
      <c r="D15" s="81"/>
      <c r="F15" s="17"/>
      <c r="G15" s="78"/>
      <c r="H15" s="79"/>
    </row>
    <row r="16" spans="1:9" ht="20.25" customHeight="1" x14ac:dyDescent="0.2">
      <c r="B16" s="17"/>
      <c r="C16" s="89"/>
      <c r="D16" s="90"/>
      <c r="F16" s="17"/>
      <c r="G16" s="89"/>
      <c r="H16" s="90"/>
    </row>
    <row r="17" spans="1:9" ht="5.25" customHeight="1" x14ac:dyDescent="0.2">
      <c r="B17" s="18"/>
      <c r="C17" s="19"/>
      <c r="D17" s="20"/>
      <c r="F17" s="18"/>
      <c r="G17" s="19"/>
      <c r="H17" s="24"/>
    </row>
    <row r="18" spans="1:9" ht="12" customHeight="1" x14ac:dyDescent="0.2">
      <c r="A18" s="26"/>
      <c r="B18" s="26"/>
      <c r="C18" s="26"/>
      <c r="D18" s="26"/>
      <c r="E18" s="26"/>
      <c r="F18" s="26"/>
      <c r="G18" s="26"/>
      <c r="H18" s="26"/>
      <c r="I18" s="26"/>
    </row>
    <row r="19" spans="1:9" ht="9" customHeight="1" x14ac:dyDescent="0.2">
      <c r="B19" s="16"/>
      <c r="C19" s="16"/>
      <c r="D19" s="16"/>
      <c r="E19" s="16"/>
      <c r="F19" s="16"/>
      <c r="G19" s="16"/>
      <c r="H19" s="16"/>
    </row>
    <row r="20" spans="1:9" ht="27" customHeight="1" x14ac:dyDescent="0.25">
      <c r="B20" s="13" t="s">
        <v>4</v>
      </c>
      <c r="C20" s="14"/>
      <c r="D20" s="14"/>
      <c r="E20" s="14"/>
      <c r="F20" s="14"/>
      <c r="G20" s="14"/>
      <c r="H20" s="15"/>
    </row>
    <row r="21" spans="1:9" ht="18.75" customHeight="1" x14ac:dyDescent="0.2">
      <c r="B21" s="86"/>
      <c r="C21" s="87"/>
      <c r="D21" s="87"/>
      <c r="E21" s="87"/>
      <c r="F21" s="87"/>
      <c r="G21" s="87"/>
      <c r="H21" s="88"/>
    </row>
    <row r="22" spans="1:9" ht="18.75" customHeight="1" x14ac:dyDescent="0.2">
      <c r="B22" s="86"/>
      <c r="C22" s="87"/>
      <c r="D22" s="87"/>
      <c r="E22" s="87"/>
      <c r="F22" s="87"/>
      <c r="G22" s="87"/>
      <c r="H22" s="88"/>
    </row>
    <row r="23" spans="1:9" ht="18.75" customHeight="1" x14ac:dyDescent="0.2">
      <c r="B23" s="86"/>
      <c r="C23" s="87"/>
      <c r="D23" s="87"/>
      <c r="E23" s="87"/>
      <c r="F23" s="87"/>
      <c r="G23" s="87"/>
      <c r="H23" s="88"/>
    </row>
    <row r="24" spans="1:9" ht="18.75" customHeight="1" x14ac:dyDescent="0.2">
      <c r="B24" s="86"/>
      <c r="C24" s="87"/>
      <c r="D24" s="87"/>
      <c r="E24" s="87"/>
      <c r="F24" s="87"/>
      <c r="G24" s="87"/>
      <c r="H24" s="88"/>
    </row>
    <row r="25" spans="1:9" ht="18.75" customHeight="1" x14ac:dyDescent="0.2">
      <c r="B25" s="86"/>
      <c r="C25" s="87"/>
      <c r="D25" s="87"/>
      <c r="E25" s="87"/>
      <c r="F25" s="87"/>
      <c r="G25" s="87"/>
      <c r="H25" s="88"/>
    </row>
    <row r="26" spans="1:9" ht="18.75" customHeight="1" x14ac:dyDescent="0.2">
      <c r="B26" s="70"/>
      <c r="C26" s="71"/>
      <c r="D26" s="71"/>
      <c r="E26" s="71"/>
      <c r="F26" s="71"/>
      <c r="G26" s="71"/>
      <c r="H26" s="72"/>
    </row>
    <row r="27" spans="1:9" ht="5.25" customHeight="1" x14ac:dyDescent="0.2">
      <c r="B27" s="91"/>
      <c r="C27" s="92"/>
      <c r="D27" s="92"/>
      <c r="E27" s="92"/>
      <c r="F27" s="92"/>
      <c r="G27" s="92"/>
      <c r="H27" s="93"/>
    </row>
    <row r="28" spans="1:9" ht="13.5" customHeight="1" x14ac:dyDescent="0.2"/>
    <row r="29" spans="1:9" ht="27" customHeight="1" x14ac:dyDescent="0.2">
      <c r="B29" s="53" t="s">
        <v>80</v>
      </c>
      <c r="C29" s="53" t="s">
        <v>52</v>
      </c>
      <c r="D29" s="54" t="s">
        <v>53</v>
      </c>
      <c r="E29" s="55" t="s">
        <v>2</v>
      </c>
      <c r="F29" s="55" t="s">
        <v>54</v>
      </c>
      <c r="G29" s="55" t="s">
        <v>3</v>
      </c>
      <c r="H29" s="55" t="s">
        <v>55</v>
      </c>
    </row>
    <row r="30" spans="1:9" ht="79.5" customHeight="1" x14ac:dyDescent="0.2">
      <c r="B30" s="5"/>
      <c r="C30" s="56" t="str">
        <f t="shared" ref="C30:C35" si="0">GrandMèreMaternelle</f>
        <v>Charlotte Louis</v>
      </c>
      <c r="D30" s="46" t="s">
        <v>1</v>
      </c>
      <c r="E30" s="46" t="str">
        <f>IF(NaissanceGrandMèreMaternelle&lt;&gt;0,NaissanceGrandMèreMaternelle,"")</f>
        <v>27 septembre 1932</v>
      </c>
      <c r="F30" s="48" t="str">
        <f>IF(LieuNaissanceGrandMèreMaternelle&lt;&gt;0,LieuNaissanceGrandMèreMaternelle,"")</f>
        <v>Danemark</v>
      </c>
      <c r="G30" s="50" t="str">
        <f>IF(DécèsGrandMèreMaternelle&lt;&gt;0,DécèsGrandMèreMaternelle,"")</f>
        <v/>
      </c>
      <c r="H30" s="51" t="str">
        <f>IF(LieuDécèsGrandMèreMaternelle&lt;&gt;0,LieuDécèsGrandMèreMaternelle,"")</f>
        <v/>
      </c>
    </row>
    <row r="31" spans="1:9" ht="79.5" customHeight="1" x14ac:dyDescent="0.2">
      <c r="B31" s="5"/>
      <c r="C31" s="12" t="str">
        <f t="shared" si="0"/>
        <v>Charlotte Louis</v>
      </c>
      <c r="D31" s="46"/>
      <c r="E31" s="47"/>
      <c r="F31" s="48"/>
      <c r="G31" s="47"/>
      <c r="H31" s="51"/>
    </row>
    <row r="32" spans="1:9" ht="79.5" customHeight="1" x14ac:dyDescent="0.2">
      <c r="B32" s="5"/>
      <c r="C32" s="12" t="str">
        <f t="shared" si="0"/>
        <v>Charlotte Louis</v>
      </c>
      <c r="D32" s="46"/>
      <c r="E32" s="47"/>
      <c r="F32" s="48"/>
      <c r="G32" s="49"/>
      <c r="H32" s="51"/>
    </row>
    <row r="33" spans="2:8" ht="78.75" customHeight="1" x14ac:dyDescent="0.2">
      <c r="B33" s="45"/>
      <c r="C33" s="12" t="str">
        <f t="shared" si="0"/>
        <v>Charlotte Louis</v>
      </c>
      <c r="D33" s="46"/>
      <c r="E33" s="47"/>
      <c r="F33" s="48"/>
      <c r="G33" s="47"/>
      <c r="H33" s="51"/>
    </row>
    <row r="34" spans="2:8" ht="78.75" customHeight="1" x14ac:dyDescent="0.2">
      <c r="B34" s="45"/>
      <c r="C34" s="12" t="str">
        <f t="shared" si="0"/>
        <v>Charlotte Louis</v>
      </c>
      <c r="D34" s="46"/>
      <c r="E34" s="47"/>
      <c r="F34" s="48"/>
      <c r="G34" s="47"/>
      <c r="H34" s="51"/>
    </row>
    <row r="35" spans="2:8" ht="78.75" customHeight="1" x14ac:dyDescent="0.2">
      <c r="B35" s="45"/>
      <c r="C35" s="12" t="str">
        <f t="shared" si="0"/>
        <v>Charlotte Louis</v>
      </c>
      <c r="D35" s="46"/>
      <c r="E35" s="47"/>
      <c r="F35" s="48"/>
      <c r="G35" s="47"/>
      <c r="H35" s="51"/>
    </row>
  </sheetData>
  <mergeCells count="20">
    <mergeCell ref="C16:D16"/>
    <mergeCell ref="G16:H16"/>
    <mergeCell ref="B10:D10"/>
    <mergeCell ref="F10:H10"/>
    <mergeCell ref="C11:D11"/>
    <mergeCell ref="G11:H11"/>
    <mergeCell ref="C12:D12"/>
    <mergeCell ref="G12:H12"/>
    <mergeCell ref="C13:D13"/>
    <mergeCell ref="G13:H13"/>
    <mergeCell ref="C14:D14"/>
    <mergeCell ref="C15:D15"/>
    <mergeCell ref="G15:H15"/>
    <mergeCell ref="B27:H27"/>
    <mergeCell ref="B21:H21"/>
    <mergeCell ref="B22:H22"/>
    <mergeCell ref="B23:H23"/>
    <mergeCell ref="B24:H24"/>
    <mergeCell ref="B25:H25"/>
    <mergeCell ref="B26:H26"/>
  </mergeCells>
  <hyperlinks>
    <hyperlink ref="C30" location="'Grands-parents maternels'!A1" tooltip="Cliquez pour afficher" display="'Grands-parents maternels'!A1" xr:uid="{00000000-0004-0000-0700-000000000000}"/>
  </hyperlinks>
  <printOptions horizontalCentered="1"/>
  <pageMargins left="0.45" right="0.45" top="0.5" bottom="0.5" header="0.3" footer="0.3"/>
  <pageSetup scale="59" fitToHeight="0" orientation="portrait" horizontalDpi="4800" r:id="rId1"/>
  <drawing r:id="rId2"/>
  <picture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B0B442B7-6A8B-4DEE-ACCB-32643D0F2D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97</vt:i4>
      </vt:variant>
    </vt:vector>
  </HeadingPairs>
  <TitlesOfParts>
    <vt:vector size="105" baseType="lpstr">
      <vt:lpstr>Arbre généalogique</vt:lpstr>
      <vt:lpstr>Parents</vt:lpstr>
      <vt:lpstr>GrandsPaternal Grandparents</vt:lpstr>
      <vt:lpstr>Grands-parents maternels</vt:lpstr>
      <vt:lpstr>Arrière-grands-parents pater. 1</vt:lpstr>
      <vt:lpstr>Arrière-grands-parents pater. 2</vt:lpstr>
      <vt:lpstr>Arrière-grands-parents mater. 1</vt:lpstr>
      <vt:lpstr>Arrière-grands-parents mater. 2</vt:lpstr>
      <vt:lpstr>Accueil</vt:lpstr>
      <vt:lpstr>ArbreParents</vt:lpstr>
      <vt:lpstr>ArrièreArrièreGrandMèrePaternelle1</vt:lpstr>
      <vt:lpstr>ArrièreArrièreGrandMèrePaternelle2</vt:lpstr>
      <vt:lpstr>ArrièreArrièreGrandMèrePaternelle3</vt:lpstr>
      <vt:lpstr>ArrièreArrièreGrandMèrePaternelle4</vt:lpstr>
      <vt:lpstr>ArrièreArrièreGrandPèreMaternel1</vt:lpstr>
      <vt:lpstr>ArrièreArrièreGrandPèreMaternel2</vt:lpstr>
      <vt:lpstr>ArrièreArrièreGrandPèreMaternel3</vt:lpstr>
      <vt:lpstr>ArrièreArrièreGrandPèreMaternel4</vt:lpstr>
      <vt:lpstr>ArrièreArrièreGrandPèrePaternel_2</vt:lpstr>
      <vt:lpstr>ArrièreArrièreGrandPèrePaternel2</vt:lpstr>
      <vt:lpstr>ArrièreArrièreGrandPèrePaternel3</vt:lpstr>
      <vt:lpstr>ArrièreArrièreGrandPèrePaternel4</vt:lpstr>
      <vt:lpstr>ArrièreGrandMèreMaternelle_1</vt:lpstr>
      <vt:lpstr>ArrièreGrandMèreMaternelle_2</vt:lpstr>
      <vt:lpstr>ArrièreGrandMèreMaternelle1</vt:lpstr>
      <vt:lpstr>ArrièreGrandMèreMaternelle2</vt:lpstr>
      <vt:lpstr>ArrièreGrandMèreMaternelle3</vt:lpstr>
      <vt:lpstr>ArrièreGrandMèreMaternelle4</vt:lpstr>
      <vt:lpstr>ArrièreGrandMèrePaternelle1</vt:lpstr>
      <vt:lpstr>ArrièreGrandMèrePaternelle2</vt:lpstr>
      <vt:lpstr>ArrièreGrandPèreMaternel1</vt:lpstr>
      <vt:lpstr>ArrièreGrandPèreMaternel2</vt:lpstr>
      <vt:lpstr>ArrièreGrandPèrePaternel1</vt:lpstr>
      <vt:lpstr>ArrièreGrandPèrePaternel2</vt:lpstr>
      <vt:lpstr>ArrièreGrandsParentsMaternels1</vt:lpstr>
      <vt:lpstr>ArrièreGrandsParentsMaternels2</vt:lpstr>
      <vt:lpstr>ArrièreGrandsParentsPaternels1</vt:lpstr>
      <vt:lpstr>ArrièreGrandsParentsPaternels2</vt:lpstr>
      <vt:lpstr>DécèsArrièreGrandMèreMaternelle1</vt:lpstr>
      <vt:lpstr>DécèsArrièreGrandMèreMaternelle2</vt:lpstr>
      <vt:lpstr>DécèsArrièreGrandMèrePaternelle1</vt:lpstr>
      <vt:lpstr>DécèsArrièreGrandMèrePaternelle2</vt:lpstr>
      <vt:lpstr>DécèsArrièreGrandPèreMaternel1</vt:lpstr>
      <vt:lpstr>DécèsArrièreGrandPèreMaternel2</vt:lpstr>
      <vt:lpstr>DécèsArrièreGrandPèrePaternel1</vt:lpstr>
      <vt:lpstr>DécèsArrièreGrandPèrePaternel2</vt:lpstr>
      <vt:lpstr>DécèsGrandMèreMaternelle</vt:lpstr>
      <vt:lpstr>DécèsGrandMèrePaternelle</vt:lpstr>
      <vt:lpstr>DécèsGrandPèreMaternel</vt:lpstr>
      <vt:lpstr>DécèsGrandPèrePaternel</vt:lpstr>
      <vt:lpstr>DécèsMère</vt:lpstr>
      <vt:lpstr>DécèsPère</vt:lpstr>
      <vt:lpstr>Fin</vt:lpstr>
      <vt:lpstr>GrandMèreMaternelle</vt:lpstr>
      <vt:lpstr>GrandMèrePaternelle</vt:lpstr>
      <vt:lpstr>GrandParentsPaternels</vt:lpstr>
      <vt:lpstr>GrandPèreMaternel</vt:lpstr>
      <vt:lpstr>GrandPèrePaternel</vt:lpstr>
      <vt:lpstr>GrandsParentsMaternels</vt:lpstr>
      <vt:lpstr>LieuDécèsArrièreGrandMèreMaternelle1</vt:lpstr>
      <vt:lpstr>LieuDécèsArrièreGrandMèreMaternelle2</vt:lpstr>
      <vt:lpstr>LieuDécèsArrièreGrandMèrePaternelle1</vt:lpstr>
      <vt:lpstr>LieuDécèsArrièreGrandMèrePaternelle2</vt:lpstr>
      <vt:lpstr>LieuDécèsArrièreGrandPèreMaternel1</vt:lpstr>
      <vt:lpstr>LieuDécèsArrièreGrandPèreMaternel2</vt:lpstr>
      <vt:lpstr>LieuDécèsArrièreGrandPèrePaternel1</vt:lpstr>
      <vt:lpstr>LieuDécèsArrièreGrandPèrePaternel2</vt:lpstr>
      <vt:lpstr>LieuDécèsGrandMèreMaternelle</vt:lpstr>
      <vt:lpstr>LieuDécèsGrandMèrePaternelle</vt:lpstr>
      <vt:lpstr>LieuDécèsGrandPèreMaternel</vt:lpstr>
      <vt:lpstr>LieuDécèsGrandPèrePaternel</vt:lpstr>
      <vt:lpstr>LieuDécèsMère</vt:lpstr>
      <vt:lpstr>LieuDécèsPère</vt:lpstr>
      <vt:lpstr>LieuNaissanceArrièreGrandMèreMaternelle1</vt:lpstr>
      <vt:lpstr>LieuNaissanceArrièreGrandMèreMaternelle2</vt:lpstr>
      <vt:lpstr>LieuNaissanceArrièreGrandMèrePaternelle1</vt:lpstr>
      <vt:lpstr>LieuNaissanceArrièreGrandMèrePaternelle2</vt:lpstr>
      <vt:lpstr>LieuNaissanceArrièreGrandPèreMaternel1</vt:lpstr>
      <vt:lpstr>LieuNaissanceArrièreGrandPèreMaternel2</vt:lpstr>
      <vt:lpstr>LieuNaissanceArrièreGrandPèrePaternel1</vt:lpstr>
      <vt:lpstr>LieuNaissanceArrièreGrandPèrePaternel2</vt:lpstr>
      <vt:lpstr>LieuNaissanceGrandMèreMaternelle</vt:lpstr>
      <vt:lpstr>LieuNaissanceGrandMèrePaternelle</vt:lpstr>
      <vt:lpstr>LieuNaissanceGrandPèreMaternel</vt:lpstr>
      <vt:lpstr>LieuNaissanceGrandPèrePaternel</vt:lpstr>
      <vt:lpstr>LieuNaissanceMère</vt:lpstr>
      <vt:lpstr>LieuNaissancePère</vt:lpstr>
      <vt:lpstr>Mère</vt:lpstr>
      <vt:lpstr>NaissanceArrièreGrandMèreMaternelle1</vt:lpstr>
      <vt:lpstr>NaissanceArrièreGrandMèreMaternelle2</vt:lpstr>
      <vt:lpstr>NaissanceArrièreGrandMèrePaternelle1</vt:lpstr>
      <vt:lpstr>NaissanceArrièreGrandMèrePaternelle2</vt:lpstr>
      <vt:lpstr>NaissanceArrièreGrandPèreMaternel1</vt:lpstr>
      <vt:lpstr>NaissanceArrièreGrandPèreMaternel21</vt:lpstr>
      <vt:lpstr>NaissanceArrièreGrandPèrePaternel1</vt:lpstr>
      <vt:lpstr>NaissanceArrièreGrandPèrePaternel2</vt:lpstr>
      <vt:lpstr>NaissanceGrandMèreMaternelle</vt:lpstr>
      <vt:lpstr>NaissanceGrandMèrePaternelle</vt:lpstr>
      <vt:lpstr>NaissanceGrandPèreMaternel</vt:lpstr>
      <vt:lpstr>NaissanceGrandPèrePaternel</vt:lpstr>
      <vt:lpstr>NaissanceMère</vt:lpstr>
      <vt:lpstr>NaissancePère</vt:lpstr>
      <vt:lpstr>NomArbre</vt:lpstr>
      <vt:lpstr>Père</vt:lpstr>
      <vt:lpstr>'Arbre généalogique'!Zone_d_impression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Serge</dc:creator>
  <cp:keywords/>
  <cp:lastModifiedBy>Serge</cp:lastModifiedBy>
  <dcterms:created xsi:type="dcterms:W3CDTF">2018-11-05T19:53:09Z</dcterms:created>
  <dcterms:modified xsi:type="dcterms:W3CDTF">2018-11-05T20:37:34Z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TC040142029991</vt:lpwstr>
  </property>
</Properties>
</file>